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 SPRAWY KADROWE I ADMINISTRACYJNE\27 Zamówienia publiczne\271 Dokumentacja zamówień publicznych B5\2020\25 Błogocka 30\"/>
    </mc:Choice>
  </mc:AlternateContent>
  <xr:revisionPtr revIDLastSave="0" documentId="13_ncr:1_{022D3702-F300-433F-B806-D4D9CF8F49BD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Część I" sheetId="7" r:id="rId1"/>
    <sheet name="Część II" sheetId="8" r:id="rId2"/>
    <sheet name="Część III" sheetId="10" r:id="rId3"/>
  </sheets>
  <definedNames>
    <definedName name="_xlnm._FilterDatabase" localSheetId="0" hidden="1">'Część I'!$A$4:$G$55</definedName>
    <definedName name="_xlnm._FilterDatabase" localSheetId="1" hidden="1">'Część II'!$A$4:$G$14</definedName>
    <definedName name="_xlnm._FilterDatabase" localSheetId="2" hidden="1">'Część III'!$A$4:$G$41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7" l="1"/>
  <c r="G24" i="7" s="1"/>
  <c r="E23" i="7" l="1"/>
  <c r="G23" i="7" s="1"/>
  <c r="E6" i="7" l="1"/>
  <c r="E42" i="10" l="1"/>
  <c r="G42" i="10" s="1"/>
  <c r="E41" i="10"/>
  <c r="G41" i="10" s="1"/>
  <c r="E40" i="10"/>
  <c r="G40" i="10" s="1"/>
  <c r="E39" i="10"/>
  <c r="G39" i="10" s="1"/>
  <c r="E36" i="10"/>
  <c r="G36" i="10" s="1"/>
  <c r="E35" i="10"/>
  <c r="G35" i="10" s="1"/>
  <c r="E34" i="10"/>
  <c r="G34" i="10" s="1"/>
  <c r="E33" i="10"/>
  <c r="G33" i="10" s="1"/>
  <c r="E32" i="10"/>
  <c r="G32" i="10" s="1"/>
  <c r="E31" i="10"/>
  <c r="G31" i="10" s="1"/>
  <c r="E30" i="10"/>
  <c r="G30" i="10" s="1"/>
  <c r="E29" i="10"/>
  <c r="G29" i="10" s="1"/>
  <c r="E28" i="10"/>
  <c r="G28" i="10" s="1"/>
  <c r="E27" i="10"/>
  <c r="G27" i="10" s="1"/>
  <c r="E26" i="10"/>
  <c r="G26" i="10" s="1"/>
  <c r="E25" i="10"/>
  <c r="G25" i="10" s="1"/>
  <c r="E24" i="10"/>
  <c r="G24" i="10" s="1"/>
  <c r="E23" i="10"/>
  <c r="G23" i="10" s="1"/>
  <c r="E22" i="10"/>
  <c r="G22" i="10" s="1"/>
  <c r="E21" i="10"/>
  <c r="G21" i="10" s="1"/>
  <c r="E20" i="10"/>
  <c r="G20" i="10" s="1"/>
  <c r="E19" i="10"/>
  <c r="G19" i="10" s="1"/>
  <c r="E18" i="10"/>
  <c r="G18" i="10" s="1"/>
  <c r="E17" i="10"/>
  <c r="G17" i="10" s="1"/>
  <c r="E16" i="10"/>
  <c r="G16" i="10" s="1"/>
  <c r="E15" i="10"/>
  <c r="G15" i="10" s="1"/>
  <c r="E14" i="10"/>
  <c r="G14" i="10" s="1"/>
  <c r="E13" i="10"/>
  <c r="G13" i="10" s="1"/>
  <c r="E12" i="10"/>
  <c r="G12" i="10" s="1"/>
  <c r="E11" i="10"/>
  <c r="G11" i="10" s="1"/>
  <c r="E10" i="10"/>
  <c r="G10" i="10" s="1"/>
  <c r="E9" i="10"/>
  <c r="G9" i="10" s="1"/>
  <c r="E8" i="10"/>
  <c r="G8" i="10" s="1"/>
  <c r="E7" i="10"/>
  <c r="G7" i="10" s="1"/>
  <c r="E6" i="10"/>
  <c r="G6" i="10" s="1"/>
  <c r="E5" i="10"/>
  <c r="G5" i="10" s="1"/>
  <c r="E13" i="8"/>
  <c r="G13" i="8" s="1"/>
  <c r="E12" i="8"/>
  <c r="G12" i="8" s="1"/>
  <c r="E11" i="8"/>
  <c r="G11" i="8" s="1"/>
  <c r="E10" i="8"/>
  <c r="G10" i="8" s="1"/>
  <c r="E9" i="8"/>
  <c r="G9" i="8" s="1"/>
  <c r="E8" i="8"/>
  <c r="G8" i="8" s="1"/>
  <c r="E7" i="8"/>
  <c r="G7" i="8" s="1"/>
  <c r="E6" i="8"/>
  <c r="G6" i="8" s="1"/>
  <c r="E5" i="8"/>
  <c r="G5" i="8" s="1"/>
  <c r="E43" i="10" l="1"/>
  <c r="G43" i="10"/>
  <c r="E14" i="8"/>
  <c r="G14" i="8"/>
  <c r="E17" i="7"/>
  <c r="G17" i="7" s="1"/>
  <c r="E9" i="7" l="1"/>
  <c r="G9" i="7" s="1"/>
  <c r="E26" i="7" l="1"/>
  <c r="G26" i="7" s="1"/>
  <c r="E28" i="7"/>
  <c r="G28" i="7" s="1"/>
  <c r="E10" i="7" l="1"/>
  <c r="G10" i="7" s="1"/>
  <c r="E11" i="7" l="1"/>
  <c r="G11" i="7" s="1"/>
  <c r="G6" i="7"/>
  <c r="E7" i="7"/>
  <c r="G7" i="7" s="1"/>
  <c r="E8" i="7"/>
  <c r="G8" i="7" s="1"/>
  <c r="E12" i="7"/>
  <c r="G12" i="7" s="1"/>
  <c r="E13" i="7"/>
  <c r="G13" i="7" s="1"/>
  <c r="E14" i="7"/>
  <c r="G14" i="7" s="1"/>
  <c r="E15" i="7"/>
  <c r="G15" i="7" s="1"/>
  <c r="E16" i="7"/>
  <c r="G16" i="7" s="1"/>
  <c r="E18" i="7"/>
  <c r="G18" i="7" s="1"/>
  <c r="E19" i="7"/>
  <c r="G19" i="7" s="1"/>
  <c r="E20" i="7"/>
  <c r="G20" i="7" s="1"/>
  <c r="E21" i="7"/>
  <c r="G21" i="7" s="1"/>
  <c r="E22" i="7"/>
  <c r="G22" i="7" s="1"/>
  <c r="E25" i="7"/>
  <c r="G25" i="7" s="1"/>
  <c r="E27" i="7"/>
  <c r="G27" i="7" s="1"/>
  <c r="E29" i="7"/>
  <c r="G29" i="7" s="1"/>
  <c r="E30" i="7"/>
  <c r="G30" i="7" s="1"/>
  <c r="E31" i="7"/>
  <c r="G31" i="7" s="1"/>
  <c r="E32" i="7"/>
  <c r="G32" i="7" s="1"/>
  <c r="E33" i="7"/>
  <c r="G33" i="7" s="1"/>
  <c r="E34" i="7"/>
  <c r="G34" i="7" s="1"/>
  <c r="E35" i="7"/>
  <c r="G35" i="7" s="1"/>
  <c r="E36" i="7"/>
  <c r="G36" i="7" s="1"/>
  <c r="E37" i="7"/>
  <c r="G37" i="7" s="1"/>
  <c r="E38" i="7"/>
  <c r="G38" i="7" s="1"/>
  <c r="E39" i="7"/>
  <c r="G39" i="7" s="1"/>
  <c r="E40" i="7"/>
  <c r="G40" i="7" s="1"/>
  <c r="E41" i="7"/>
  <c r="G41" i="7" s="1"/>
  <c r="E42" i="7"/>
  <c r="G42" i="7" s="1"/>
  <c r="E43" i="7"/>
  <c r="G43" i="7" s="1"/>
  <c r="E44" i="7"/>
  <c r="G44" i="7" s="1"/>
  <c r="E45" i="7"/>
  <c r="G45" i="7" s="1"/>
  <c r="E46" i="7"/>
  <c r="G46" i="7" s="1"/>
  <c r="E47" i="7"/>
  <c r="G47" i="7" s="1"/>
  <c r="E48" i="7"/>
  <c r="G48" i="7" s="1"/>
  <c r="E49" i="7"/>
  <c r="G49" i="7" s="1"/>
  <c r="E50" i="7"/>
  <c r="G50" i="7" s="1"/>
  <c r="E51" i="7"/>
  <c r="G51" i="7" s="1"/>
  <c r="E52" i="7"/>
  <c r="G52" i="7" s="1"/>
  <c r="E53" i="7"/>
  <c r="G53" i="7" s="1"/>
  <c r="E54" i="7"/>
  <c r="G54" i="7" s="1"/>
  <c r="E55" i="7"/>
  <c r="G55" i="7" s="1"/>
  <c r="E56" i="7"/>
  <c r="G56" i="7" s="1"/>
  <c r="E5" i="7" l="1"/>
  <c r="G5" i="7" l="1"/>
  <c r="E57" i="7" l="1"/>
  <c r="G57" i="7"/>
</calcChain>
</file>

<file path=xl/sharedStrings.xml><?xml version="1.0" encoding="utf-8"?>
<sst xmlns="http://schemas.openxmlformats.org/spreadsheetml/2006/main" count="231" uniqueCount="200">
  <si>
    <t>Oznaczenie produktu</t>
  </si>
  <si>
    <t>Wartość netto</t>
  </si>
  <si>
    <t>łóżko</t>
  </si>
  <si>
    <t>ŁM-1</t>
  </si>
  <si>
    <t>łóżko piętrowe</t>
  </si>
  <si>
    <t>ŁM-2</t>
  </si>
  <si>
    <t>MT</t>
  </si>
  <si>
    <t>prześcieradło</t>
  </si>
  <si>
    <t>PR</t>
  </si>
  <si>
    <t>mata ochronna</t>
  </si>
  <si>
    <t>MCH</t>
  </si>
  <si>
    <t>pościel</t>
  </si>
  <si>
    <t>PO-2</t>
  </si>
  <si>
    <t>poduszka</t>
  </si>
  <si>
    <t>PD</t>
  </si>
  <si>
    <t>koc</t>
  </si>
  <si>
    <t>KO</t>
  </si>
  <si>
    <t>kosz na śmieci</t>
  </si>
  <si>
    <t>KS</t>
  </si>
  <si>
    <t>W-1</t>
  </si>
  <si>
    <t>stół</t>
  </si>
  <si>
    <t>STM-6</t>
  </si>
  <si>
    <t xml:space="preserve">krzesła </t>
  </si>
  <si>
    <t>K-3</t>
  </si>
  <si>
    <t>szafka gospodarcza</t>
  </si>
  <si>
    <t>SG-2</t>
  </si>
  <si>
    <t>CZE</t>
  </si>
  <si>
    <t>ławka</t>
  </si>
  <si>
    <t>ŁW-1</t>
  </si>
  <si>
    <t>STM-7</t>
  </si>
  <si>
    <t>RO-1</t>
  </si>
  <si>
    <t>stelaż na worki</t>
  </si>
  <si>
    <t>SW</t>
  </si>
  <si>
    <t>pralka</t>
  </si>
  <si>
    <t>PL</t>
  </si>
  <si>
    <t xml:space="preserve">suszarka stojąca </t>
  </si>
  <si>
    <t>SSZ</t>
  </si>
  <si>
    <t>MP</t>
  </si>
  <si>
    <t>BP-1</t>
  </si>
  <si>
    <t>krzesło obrotowe</t>
  </si>
  <si>
    <t>F-2</t>
  </si>
  <si>
    <t>sofa</t>
  </si>
  <si>
    <t>SF-2</t>
  </si>
  <si>
    <t>stolik</t>
  </si>
  <si>
    <t>STP-2</t>
  </si>
  <si>
    <t>SA-1</t>
  </si>
  <si>
    <t>regał otwarty</t>
  </si>
  <si>
    <t>Cena jednostkowa netto</t>
  </si>
  <si>
    <t>szafka na buty</t>
  </si>
  <si>
    <t>SZB</t>
  </si>
  <si>
    <t>wieszak wiszący</t>
  </si>
  <si>
    <t xml:space="preserve">lustro z półką </t>
  </si>
  <si>
    <t>LP</t>
  </si>
  <si>
    <t>Ł-1</t>
  </si>
  <si>
    <t>szafa ubraniowa</t>
  </si>
  <si>
    <t>SU-1</t>
  </si>
  <si>
    <t xml:space="preserve">szafka nocna </t>
  </si>
  <si>
    <t>SN</t>
  </si>
  <si>
    <t>PO-1</t>
  </si>
  <si>
    <t>kołdra</t>
  </si>
  <si>
    <t>KŁ</t>
  </si>
  <si>
    <t>lampka nocna</t>
  </si>
  <si>
    <t>LN</t>
  </si>
  <si>
    <t>stół płycinowy</t>
  </si>
  <si>
    <t>STP-1</t>
  </si>
  <si>
    <t>krzesło sklejka</t>
  </si>
  <si>
    <t>K-1</t>
  </si>
  <si>
    <t>komplet wypoczynkowy</t>
  </si>
  <si>
    <t>stół/ława płycinowy</t>
  </si>
  <si>
    <t>stół na stelażu metalowym</t>
  </si>
  <si>
    <t>STM-1</t>
  </si>
  <si>
    <t>komoda</t>
  </si>
  <si>
    <t>KM</t>
  </si>
  <si>
    <t>AK</t>
  </si>
  <si>
    <t>zlewozmywak</t>
  </si>
  <si>
    <t>ZL</t>
  </si>
  <si>
    <t>bateria</t>
  </si>
  <si>
    <t>BA</t>
  </si>
  <si>
    <t>lodówka</t>
  </si>
  <si>
    <t>CHZ-1</t>
  </si>
  <si>
    <t>piekarnik</t>
  </si>
  <si>
    <t>PK</t>
  </si>
  <si>
    <t>płyta ceramiczna</t>
  </si>
  <si>
    <t>PC</t>
  </si>
  <si>
    <t>czajnik</t>
  </si>
  <si>
    <t>żelazko</t>
  </si>
  <si>
    <t>Ż</t>
  </si>
  <si>
    <t>deska do prasowania</t>
  </si>
  <si>
    <t>DP</t>
  </si>
  <si>
    <t>deska do krojenia</t>
  </si>
  <si>
    <t>DK</t>
  </si>
  <si>
    <t xml:space="preserve">garnki </t>
  </si>
  <si>
    <t>GZ</t>
  </si>
  <si>
    <t>szklanki</t>
  </si>
  <si>
    <t>SZK</t>
  </si>
  <si>
    <t>KU</t>
  </si>
  <si>
    <t>TA</t>
  </si>
  <si>
    <t>sztućce</t>
  </si>
  <si>
    <t>SZ</t>
  </si>
  <si>
    <t>noże zestaw</t>
  </si>
  <si>
    <t>NZ</t>
  </si>
  <si>
    <t>WRZ</t>
  </si>
  <si>
    <t>miska kuchenna</t>
  </si>
  <si>
    <t>MK</t>
  </si>
  <si>
    <t>miska do prania</t>
  </si>
  <si>
    <t>wiadro z wyciskaczem</t>
  </si>
  <si>
    <t>WW</t>
  </si>
  <si>
    <t>mop sznurkowy</t>
  </si>
  <si>
    <t>MO</t>
  </si>
  <si>
    <t>KŁZ</t>
  </si>
  <si>
    <t xml:space="preserve">kosz na pranie </t>
  </si>
  <si>
    <t>KP</t>
  </si>
  <si>
    <t xml:space="preserve">kosz na bieliznę </t>
  </si>
  <si>
    <t>KB</t>
  </si>
  <si>
    <t>szafka wisząca z lustrem</t>
  </si>
  <si>
    <t>SZL</t>
  </si>
  <si>
    <t>Szafka stojąca</t>
  </si>
  <si>
    <t>SZS</t>
  </si>
  <si>
    <t>szczotka toaletowa</t>
  </si>
  <si>
    <t>SZC</t>
  </si>
  <si>
    <t>haczyki podwójne</t>
  </si>
  <si>
    <t>HP</t>
  </si>
  <si>
    <t>wieszak na papier toaletowy</t>
  </si>
  <si>
    <t>WP</t>
  </si>
  <si>
    <t>SU-2</t>
  </si>
  <si>
    <t>STT</t>
  </si>
  <si>
    <t>krzesła</t>
  </si>
  <si>
    <t>K-2</t>
  </si>
  <si>
    <t>parawan</t>
  </si>
  <si>
    <t>PAR</t>
  </si>
  <si>
    <t>stolik komputerowy</t>
  </si>
  <si>
    <t>STK</t>
  </si>
  <si>
    <t>F-1</t>
  </si>
  <si>
    <t>biurko</t>
  </si>
  <si>
    <t xml:space="preserve">szafa aktowa </t>
  </si>
  <si>
    <t>BNP</t>
  </si>
  <si>
    <t>stół okrągły</t>
  </si>
  <si>
    <t>SA-2</t>
  </si>
  <si>
    <t>wieszak okrągły</t>
  </si>
  <si>
    <t>WM</t>
  </si>
  <si>
    <t>STM-3</t>
  </si>
  <si>
    <t>SG-1</t>
  </si>
  <si>
    <t>szafka wisząca</t>
  </si>
  <si>
    <t>SZW</t>
  </si>
  <si>
    <t>CHZ-2</t>
  </si>
  <si>
    <t>warząchwie</t>
  </si>
  <si>
    <t>garnek z pokrywką</t>
  </si>
  <si>
    <t>SBHP</t>
  </si>
  <si>
    <t>STM-4</t>
  </si>
  <si>
    <t>wieszak na ścianę</t>
  </si>
  <si>
    <t>kubek</t>
  </si>
  <si>
    <t>STM</t>
  </si>
  <si>
    <t>lodówka wolnostojąca</t>
  </si>
  <si>
    <t>szafka bhp</t>
  </si>
  <si>
    <t xml:space="preserve">Stawka VAT </t>
  </si>
  <si>
    <t>kosze do segregacji śmieci</t>
  </si>
  <si>
    <t>GZ-1</t>
  </si>
  <si>
    <t>KS-1</t>
  </si>
  <si>
    <t>STP-3</t>
  </si>
  <si>
    <t>W-3</t>
  </si>
  <si>
    <t>aneks kuchenne</t>
  </si>
  <si>
    <t>miotła + łopatka+zmiotka</t>
  </si>
  <si>
    <t>lustro</t>
  </si>
  <si>
    <t>Pojemnik na ręczniki</t>
  </si>
  <si>
    <t>PM</t>
  </si>
  <si>
    <t>L</t>
  </si>
  <si>
    <t>PNR</t>
  </si>
  <si>
    <t>SSR</t>
  </si>
  <si>
    <t>suszarka do rąk</t>
  </si>
  <si>
    <t>Metalowy pojemnik na odpady</t>
  </si>
  <si>
    <t>WP-1</t>
  </si>
  <si>
    <t>MPO</t>
  </si>
  <si>
    <t>talerze zestaw</t>
  </si>
  <si>
    <t>łóżko metalowepojedyncze</t>
  </si>
  <si>
    <t>dozownik na papier toaletowy</t>
  </si>
  <si>
    <t>SNN</t>
  </si>
  <si>
    <t>suszarka na naczynia</t>
  </si>
  <si>
    <t>OSZ</t>
  </si>
  <si>
    <t>ociekacz na sztućce</t>
  </si>
  <si>
    <t>Razem</t>
  </si>
  <si>
    <t>WBZ</t>
  </si>
  <si>
    <t>Wieszak narożny i zasłonka brodzika</t>
  </si>
  <si>
    <t>KW-1</t>
  </si>
  <si>
    <t>KW-2</t>
  </si>
  <si>
    <t>dozownik na mydło w płynie</t>
  </si>
  <si>
    <t>Liczba sztuk</t>
  </si>
  <si>
    <t xml:space="preserve">Wartość brutto </t>
  </si>
  <si>
    <t>Materac</t>
  </si>
  <si>
    <t>ROL</t>
  </si>
  <si>
    <t>RM</t>
  </si>
  <si>
    <t>FO</t>
  </si>
  <si>
    <t xml:space="preserve">folie okienne </t>
  </si>
  <si>
    <t>Cennik Część 1 - Meble oraz duże wyposażenie</t>
  </si>
  <si>
    <t>Załącznik nr 4.1 do SIWZ</t>
  </si>
  <si>
    <t>Nr postępowania: ORG.271.25.2020</t>
  </si>
  <si>
    <t>Nazwa produktu</t>
  </si>
  <si>
    <t>Cennik - Część 3. - Drobne wyposażenie</t>
  </si>
  <si>
    <t>Cennik - Część 2. - Sprzęt elektryczny</t>
  </si>
  <si>
    <t xml:space="preserve">regały magazynowe </t>
  </si>
  <si>
    <t xml:space="preserve">Rolety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</si>
</sst>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2" borderId="0" xfId="0" applyFont="1" applyFill="1"/>
    <xf numFmtId="0" fontId="6" fillId="0" borderId="1" xfId="1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6" fillId="0" borderId="1" xfId="1" applyFont="1" applyFill="1" applyBorder="1" applyAlignment="1">
      <alignment horizontal="left" vertical="top"/>
    </xf>
    <xf numFmtId="0" fontId="6" fillId="0" borderId="1" xfId="1" applyFont="1" applyBorder="1" applyAlignment="1">
      <alignment horizontal="left" vertical="top"/>
    </xf>
    <xf numFmtId="0" fontId="7" fillId="0" borderId="1" xfId="1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right" vertical="top"/>
    </xf>
    <xf numFmtId="164" fontId="6" fillId="0" borderId="1" xfId="0" applyNumberFormat="1" applyFont="1" applyBorder="1" applyAlignment="1">
      <alignment horizontal="right" vertical="top"/>
    </xf>
    <xf numFmtId="164" fontId="6" fillId="0" borderId="1" xfId="3" applyNumberFormat="1" applyFont="1" applyBorder="1" applyAlignment="1">
      <alignment horizontal="right" vertical="top"/>
    </xf>
    <xf numFmtId="164" fontId="4" fillId="2" borderId="1" xfId="0" applyNumberFormat="1" applyFont="1" applyFill="1" applyBorder="1" applyAlignment="1">
      <alignment horizontal="right" vertical="top"/>
    </xf>
    <xf numFmtId="164" fontId="6" fillId="2" borderId="1" xfId="0" applyNumberFormat="1" applyFont="1" applyFill="1" applyBorder="1" applyAlignment="1">
      <alignment horizontal="right" vertical="top"/>
    </xf>
    <xf numFmtId="164" fontId="6" fillId="2" borderId="1" xfId="3" applyNumberFormat="1" applyFont="1" applyFill="1" applyBorder="1" applyAlignment="1">
      <alignment horizontal="right" vertical="top"/>
    </xf>
    <xf numFmtId="164" fontId="4" fillId="0" borderId="1" xfId="3" applyNumberFormat="1" applyFont="1" applyBorder="1" applyAlignment="1">
      <alignment horizontal="right" vertical="top"/>
    </xf>
    <xf numFmtId="164" fontId="7" fillId="0" borderId="1" xfId="0" applyNumberFormat="1" applyFont="1" applyBorder="1" applyAlignment="1">
      <alignment horizontal="right" vertical="top"/>
    </xf>
    <xf numFmtId="164" fontId="7" fillId="0" borderId="1" xfId="3" applyNumberFormat="1" applyFont="1" applyBorder="1" applyAlignment="1">
      <alignment horizontal="right" vertical="top"/>
    </xf>
    <xf numFmtId="1" fontId="6" fillId="0" borderId="2" xfId="0" applyNumberFormat="1" applyFont="1" applyBorder="1" applyAlignment="1">
      <alignment horizontal="center" vertical="top"/>
    </xf>
    <xf numFmtId="1" fontId="7" fillId="0" borderId="2" xfId="0" applyNumberFormat="1" applyFont="1" applyBorder="1" applyAlignment="1">
      <alignment horizontal="center" vertical="top"/>
    </xf>
    <xf numFmtId="1" fontId="4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center" vertical="center" wrapText="1"/>
    </xf>
    <xf numFmtId="0" fontId="5" fillId="0" borderId="4" xfId="4" applyNumberFormat="1" applyFont="1" applyFill="1" applyBorder="1" applyAlignment="1">
      <alignment horizontal="center" vertical="center" wrapText="1"/>
    </xf>
    <xf numFmtId="0" fontId="5" fillId="0" borderId="4" xfId="3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1" fontId="4" fillId="0" borderId="3" xfId="0" applyNumberFormat="1" applyFont="1" applyBorder="1" applyAlignment="1">
      <alignment horizontal="center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3" xfId="4" applyNumberFormat="1" applyFont="1" applyBorder="1" applyAlignment="1">
      <alignment horizontal="right" vertical="top"/>
    </xf>
    <xf numFmtId="164" fontId="4" fillId="0" borderId="3" xfId="3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horizontal="right" vertical="top"/>
    </xf>
    <xf numFmtId="164" fontId="4" fillId="0" borderId="0" xfId="4" applyNumberFormat="1" applyFont="1" applyBorder="1" applyAlignment="1">
      <alignment horizontal="right" vertical="top"/>
    </xf>
    <xf numFmtId="164" fontId="4" fillId="0" borderId="0" xfId="3" applyNumberFormat="1" applyFont="1" applyBorder="1" applyAlignment="1">
      <alignment horizontal="right" vertical="top"/>
    </xf>
    <xf numFmtId="9" fontId="6" fillId="0" borderId="1" xfId="4" applyFont="1" applyBorder="1" applyAlignment="1">
      <alignment horizontal="right" vertical="top"/>
    </xf>
    <xf numFmtId="9" fontId="6" fillId="2" borderId="1" xfId="4" applyFont="1" applyFill="1" applyBorder="1" applyAlignment="1">
      <alignment horizontal="right" vertical="top"/>
    </xf>
    <xf numFmtId="9" fontId="7" fillId="0" borderId="1" xfId="4" applyFont="1" applyBorder="1" applyAlignment="1">
      <alignment horizontal="right" vertical="top"/>
    </xf>
    <xf numFmtId="9" fontId="4" fillId="0" borderId="0" xfId="4" applyFont="1" applyBorder="1" applyAlignment="1">
      <alignment horizontal="right" vertical="top"/>
    </xf>
    <xf numFmtId="0" fontId="4" fillId="0" borderId="1" xfId="0" applyFont="1" applyBorder="1" applyAlignment="1">
      <alignment horizontal="left" vertical="top"/>
    </xf>
    <xf numFmtId="9" fontId="4" fillId="0" borderId="1" xfId="4" applyFont="1" applyBorder="1" applyAlignment="1">
      <alignment horizontal="right" vertical="top"/>
    </xf>
    <xf numFmtId="164" fontId="8" fillId="0" borderId="0" xfId="3" applyNumberFormat="1" applyFont="1" applyBorder="1" applyAlignment="1">
      <alignment horizontal="right" vertical="top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4" applyNumberFormat="1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top"/>
    </xf>
    <xf numFmtId="1" fontId="6" fillId="2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/>
    </xf>
    <xf numFmtId="0" fontId="5" fillId="0" borderId="6" xfId="1" applyNumberFormat="1" applyFont="1" applyBorder="1" applyAlignment="1">
      <alignment horizontal="center" vertical="center" wrapText="1"/>
    </xf>
    <xf numFmtId="0" fontId="5" fillId="0" borderId="7" xfId="1" applyNumberFormat="1" applyFont="1" applyBorder="1" applyAlignment="1">
      <alignment horizontal="center" vertical="center" wrapText="1"/>
    </xf>
    <xf numFmtId="0" fontId="5" fillId="0" borderId="6" xfId="4" applyNumberFormat="1" applyFont="1" applyFill="1" applyBorder="1" applyAlignment="1">
      <alignment horizontal="center" vertical="center" wrapText="1"/>
    </xf>
    <xf numFmtId="0" fontId="5" fillId="0" borderId="6" xfId="3" applyNumberFormat="1" applyFont="1" applyFill="1" applyBorder="1" applyAlignment="1">
      <alignment horizontal="center" vertical="center" wrapText="1"/>
    </xf>
  </cellXfs>
  <cellStyles count="5">
    <cellStyle name="Normalny" xfId="0" builtinId="0"/>
    <cellStyle name="Normalny 2" xfId="1" xr:uid="{00000000-0005-0000-0000-000001000000}"/>
    <cellStyle name="Normalny 2 2" xfId="2" xr:uid="{5D6CF6EC-D349-4255-9773-2E496A269F9E}"/>
    <cellStyle name="Procentowy" xfId="4" builtinId="5"/>
    <cellStyle name="Walutowy" xfId="3" builtin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71816-6845-452F-8102-A549200CE945}">
  <dimension ref="A1:G57"/>
  <sheetViews>
    <sheetView tabSelected="1" topLeftCell="A13" zoomScaleNormal="100" workbookViewId="0">
      <selection activeCell="B30" sqref="B30"/>
    </sheetView>
  </sheetViews>
  <sheetFormatPr defaultColWidth="9" defaultRowHeight="15.6"/>
  <cols>
    <col min="1" max="1" width="10.69921875" style="7" customWidth="1"/>
    <col min="2" max="2" width="29.69921875" style="7" customWidth="1"/>
    <col min="3" max="3" width="8.59765625" style="24" customWidth="1"/>
    <col min="4" max="5" width="16.69921875" style="36" customWidth="1"/>
    <col min="6" max="6" width="13.5" style="42" customWidth="1"/>
    <col min="7" max="7" width="16.69921875" style="38" customWidth="1"/>
    <col min="8" max="16384" width="9" style="1"/>
  </cols>
  <sheetData>
    <row r="1" spans="1:7">
      <c r="G1" s="45" t="s">
        <v>193</v>
      </c>
    </row>
    <row r="2" spans="1:7">
      <c r="G2" s="45" t="s">
        <v>194</v>
      </c>
    </row>
    <row r="3" spans="1:7">
      <c r="A3" s="30"/>
      <c r="B3" s="31" t="s">
        <v>192</v>
      </c>
      <c r="C3" s="32"/>
      <c r="D3" s="33"/>
      <c r="E3" s="33"/>
      <c r="F3" s="34"/>
      <c r="G3" s="35"/>
    </row>
    <row r="4" spans="1:7" s="25" customFormat="1" ht="31.2">
      <c r="A4" s="46" t="s">
        <v>0</v>
      </c>
      <c r="B4" s="46" t="s">
        <v>195</v>
      </c>
      <c r="C4" s="46" t="s">
        <v>185</v>
      </c>
      <c r="D4" s="46" t="s">
        <v>47</v>
      </c>
      <c r="E4" s="46" t="s">
        <v>1</v>
      </c>
      <c r="F4" s="47" t="s">
        <v>154</v>
      </c>
      <c r="G4" s="48" t="s">
        <v>186</v>
      </c>
    </row>
    <row r="5" spans="1:7" ht="14.4" customHeight="1">
      <c r="A5" s="6" t="s">
        <v>73</v>
      </c>
      <c r="B5" s="6" t="s">
        <v>160</v>
      </c>
      <c r="C5" s="49">
        <v>1</v>
      </c>
      <c r="D5" s="13"/>
      <c r="E5" s="14">
        <f t="shared" ref="E5:E24" si="0">C5*D5</f>
        <v>0</v>
      </c>
      <c r="F5" s="39">
        <v>0.01</v>
      </c>
      <c r="G5" s="15">
        <f t="shared" ref="G5:G24" si="1">E5*(1+F5)</f>
        <v>0</v>
      </c>
    </row>
    <row r="6" spans="1:7" ht="14.4" customHeight="1">
      <c r="A6" s="6" t="s">
        <v>77</v>
      </c>
      <c r="B6" s="6" t="s">
        <v>76</v>
      </c>
      <c r="C6" s="49">
        <v>1</v>
      </c>
      <c r="D6" s="13"/>
      <c r="E6" s="14">
        <f t="shared" si="0"/>
        <v>0</v>
      </c>
      <c r="F6" s="39"/>
      <c r="G6" s="15">
        <f t="shared" si="1"/>
        <v>0</v>
      </c>
    </row>
    <row r="7" spans="1:7" ht="14.4" customHeight="1">
      <c r="A7" s="8" t="s">
        <v>135</v>
      </c>
      <c r="B7" s="3" t="s">
        <v>133</v>
      </c>
      <c r="C7" s="49">
        <v>1</v>
      </c>
      <c r="D7" s="13"/>
      <c r="E7" s="14">
        <f t="shared" si="0"/>
        <v>0</v>
      </c>
      <c r="F7" s="39"/>
      <c r="G7" s="15">
        <f t="shared" si="1"/>
        <v>0</v>
      </c>
    </row>
    <row r="8" spans="1:7" ht="14.4" customHeight="1">
      <c r="A8" s="8" t="s">
        <v>38</v>
      </c>
      <c r="B8" s="3" t="s">
        <v>133</v>
      </c>
      <c r="C8" s="49">
        <v>4</v>
      </c>
      <c r="D8" s="13"/>
      <c r="E8" s="14">
        <f t="shared" si="0"/>
        <v>0</v>
      </c>
      <c r="F8" s="39"/>
      <c r="G8" s="15">
        <f t="shared" si="1"/>
        <v>0</v>
      </c>
    </row>
    <row r="9" spans="1:7" s="5" customFormat="1" ht="14.4" customHeight="1">
      <c r="A9" s="9" t="s">
        <v>132</v>
      </c>
      <c r="B9" s="4" t="s">
        <v>39</v>
      </c>
      <c r="C9" s="50">
        <v>1</v>
      </c>
      <c r="D9" s="16"/>
      <c r="E9" s="17">
        <f t="shared" si="0"/>
        <v>0</v>
      </c>
      <c r="F9" s="40"/>
      <c r="G9" s="18">
        <f t="shared" si="1"/>
        <v>0</v>
      </c>
    </row>
    <row r="10" spans="1:7" s="5" customFormat="1" ht="14.4" customHeight="1">
      <c r="A10" s="9" t="s">
        <v>40</v>
      </c>
      <c r="B10" s="4" t="s">
        <v>39</v>
      </c>
      <c r="C10" s="50">
        <v>5</v>
      </c>
      <c r="D10" s="16"/>
      <c r="E10" s="17">
        <f t="shared" si="0"/>
        <v>0</v>
      </c>
      <c r="F10" s="40"/>
      <c r="G10" s="18">
        <f t="shared" si="1"/>
        <v>0</v>
      </c>
    </row>
    <row r="11" spans="1:7" ht="14.4" customHeight="1">
      <c r="A11" s="6" t="s">
        <v>190</v>
      </c>
      <c r="B11" s="3" t="s">
        <v>191</v>
      </c>
      <c r="C11" s="49">
        <v>1</v>
      </c>
      <c r="D11" s="13"/>
      <c r="E11" s="14">
        <f t="shared" si="0"/>
        <v>0</v>
      </c>
      <c r="F11" s="39"/>
      <c r="G11" s="15">
        <f t="shared" si="1"/>
        <v>0</v>
      </c>
    </row>
    <row r="12" spans="1:7" ht="14.4" customHeight="1">
      <c r="A12" s="6" t="s">
        <v>66</v>
      </c>
      <c r="B12" s="6" t="s">
        <v>65</v>
      </c>
      <c r="C12" s="49">
        <v>7</v>
      </c>
      <c r="D12" s="13"/>
      <c r="E12" s="14">
        <f t="shared" si="0"/>
        <v>0</v>
      </c>
      <c r="F12" s="39"/>
      <c r="G12" s="15">
        <f t="shared" si="1"/>
        <v>0</v>
      </c>
    </row>
    <row r="13" spans="1:7" ht="14.4" customHeight="1">
      <c r="A13" s="8" t="s">
        <v>127</v>
      </c>
      <c r="B13" s="3" t="s">
        <v>126</v>
      </c>
      <c r="C13" s="49">
        <v>56</v>
      </c>
      <c r="D13" s="13"/>
      <c r="E13" s="14">
        <f t="shared" si="0"/>
        <v>0</v>
      </c>
      <c r="F13" s="39"/>
      <c r="G13" s="15">
        <f t="shared" si="1"/>
        <v>0</v>
      </c>
    </row>
    <row r="14" spans="1:7" ht="14.4" customHeight="1">
      <c r="A14" s="10" t="s">
        <v>23</v>
      </c>
      <c r="B14" s="10" t="s">
        <v>22</v>
      </c>
      <c r="C14" s="49">
        <v>42</v>
      </c>
      <c r="D14" s="13"/>
      <c r="E14" s="14">
        <f t="shared" si="0"/>
        <v>0</v>
      </c>
      <c r="F14" s="39"/>
      <c r="G14" s="15">
        <f t="shared" si="1"/>
        <v>0</v>
      </c>
    </row>
    <row r="15" spans="1:7" ht="14.4" customHeight="1">
      <c r="A15" s="6" t="s">
        <v>72</v>
      </c>
      <c r="B15" s="6" t="s">
        <v>71</v>
      </c>
      <c r="C15" s="49">
        <v>1</v>
      </c>
      <c r="D15" s="13"/>
      <c r="E15" s="14">
        <f t="shared" si="0"/>
        <v>0</v>
      </c>
      <c r="F15" s="39"/>
      <c r="G15" s="15">
        <f t="shared" si="1"/>
        <v>0</v>
      </c>
    </row>
    <row r="16" spans="1:7" ht="14.4" customHeight="1">
      <c r="A16" s="6" t="s">
        <v>182</v>
      </c>
      <c r="B16" s="6" t="s">
        <v>67</v>
      </c>
      <c r="C16" s="49">
        <v>1</v>
      </c>
      <c r="D16" s="13"/>
      <c r="E16" s="14">
        <f t="shared" si="0"/>
        <v>0</v>
      </c>
      <c r="F16" s="39"/>
      <c r="G16" s="15">
        <f t="shared" si="1"/>
        <v>0</v>
      </c>
    </row>
    <row r="17" spans="1:7" ht="14.4" customHeight="1">
      <c r="A17" s="6" t="s">
        <v>183</v>
      </c>
      <c r="B17" s="6" t="s">
        <v>67</v>
      </c>
      <c r="C17" s="49">
        <v>1</v>
      </c>
      <c r="D17" s="13"/>
      <c r="E17" s="14">
        <f t="shared" si="0"/>
        <v>0</v>
      </c>
      <c r="F17" s="39"/>
      <c r="G17" s="15">
        <f t="shared" si="1"/>
        <v>0</v>
      </c>
    </row>
    <row r="18" spans="1:7" ht="14.4" customHeight="1">
      <c r="A18" s="6" t="s">
        <v>52</v>
      </c>
      <c r="B18" s="6" t="s">
        <v>51</v>
      </c>
      <c r="C18" s="49">
        <v>1</v>
      </c>
      <c r="D18" s="13"/>
      <c r="E18" s="14">
        <f t="shared" si="0"/>
        <v>0</v>
      </c>
      <c r="F18" s="39"/>
      <c r="G18" s="15">
        <f t="shared" si="1"/>
        <v>0</v>
      </c>
    </row>
    <row r="19" spans="1:7" ht="14.4" customHeight="1">
      <c r="A19" s="6" t="s">
        <v>53</v>
      </c>
      <c r="B19" s="6" t="s">
        <v>2</v>
      </c>
      <c r="C19" s="49">
        <v>3</v>
      </c>
      <c r="D19" s="13"/>
      <c r="E19" s="14">
        <f t="shared" si="0"/>
        <v>0</v>
      </c>
      <c r="F19" s="39"/>
      <c r="G19" s="15">
        <f t="shared" si="1"/>
        <v>0</v>
      </c>
    </row>
    <row r="20" spans="1:7" ht="14.4" customHeight="1">
      <c r="A20" s="8" t="s">
        <v>3</v>
      </c>
      <c r="B20" s="3" t="s">
        <v>173</v>
      </c>
      <c r="C20" s="49">
        <v>42</v>
      </c>
      <c r="D20" s="13"/>
      <c r="E20" s="14">
        <f t="shared" si="0"/>
        <v>0</v>
      </c>
      <c r="F20" s="39"/>
      <c r="G20" s="15">
        <f t="shared" si="1"/>
        <v>0</v>
      </c>
    </row>
    <row r="21" spans="1:7" ht="14.4" customHeight="1">
      <c r="A21" s="8" t="s">
        <v>5</v>
      </c>
      <c r="B21" s="3" t="s">
        <v>4</v>
      </c>
      <c r="C21" s="49">
        <v>8</v>
      </c>
      <c r="D21" s="13"/>
      <c r="E21" s="14">
        <f t="shared" si="0"/>
        <v>0</v>
      </c>
      <c r="F21" s="39"/>
      <c r="G21" s="15">
        <f t="shared" si="1"/>
        <v>0</v>
      </c>
    </row>
    <row r="22" spans="1:7" ht="14.4" customHeight="1">
      <c r="A22" s="8" t="s">
        <v>28</v>
      </c>
      <c r="B22" s="3" t="s">
        <v>27</v>
      </c>
      <c r="C22" s="49">
        <v>7</v>
      </c>
      <c r="D22" s="13"/>
      <c r="E22" s="14">
        <f t="shared" si="0"/>
        <v>0</v>
      </c>
      <c r="F22" s="39"/>
      <c r="G22" s="15">
        <f t="shared" si="1"/>
        <v>0</v>
      </c>
    </row>
    <row r="23" spans="1:7" ht="14.4" customHeight="1">
      <c r="A23" s="6" t="s">
        <v>171</v>
      </c>
      <c r="B23" s="8" t="s">
        <v>169</v>
      </c>
      <c r="C23" s="49">
        <v>1</v>
      </c>
      <c r="D23" s="13"/>
      <c r="E23" s="14">
        <f t="shared" si="0"/>
        <v>0</v>
      </c>
      <c r="F23" s="39"/>
      <c r="G23" s="15">
        <f t="shared" si="1"/>
        <v>0</v>
      </c>
    </row>
    <row r="24" spans="1:7" ht="14.4" customHeight="1">
      <c r="A24" s="43" t="s">
        <v>6</v>
      </c>
      <c r="B24" s="43" t="s">
        <v>187</v>
      </c>
      <c r="C24" s="51">
        <v>64</v>
      </c>
      <c r="D24" s="13"/>
      <c r="E24" s="13">
        <f t="shared" si="0"/>
        <v>0</v>
      </c>
      <c r="F24" s="44"/>
      <c r="G24" s="19">
        <f t="shared" si="1"/>
        <v>0</v>
      </c>
    </row>
    <row r="25" spans="1:7" ht="14.4" customHeight="1">
      <c r="A25" s="8" t="s">
        <v>129</v>
      </c>
      <c r="B25" s="3" t="s">
        <v>128</v>
      </c>
      <c r="C25" s="49">
        <v>1</v>
      </c>
      <c r="D25" s="13"/>
      <c r="E25" s="14">
        <f t="shared" ref="E25:E56" si="2">C25*D25</f>
        <v>0</v>
      </c>
      <c r="F25" s="39"/>
      <c r="G25" s="15">
        <f t="shared" ref="G25:G56" si="3">E25*(1+F25)</f>
        <v>0</v>
      </c>
    </row>
    <row r="26" spans="1:7" ht="14.4" customHeight="1">
      <c r="A26" s="6" t="s">
        <v>189</v>
      </c>
      <c r="B26" s="6" t="s">
        <v>198</v>
      </c>
      <c r="C26" s="49">
        <v>1</v>
      </c>
      <c r="D26" s="13"/>
      <c r="E26" s="14">
        <f t="shared" si="2"/>
        <v>0</v>
      </c>
      <c r="F26" s="39"/>
      <c r="G26" s="15">
        <f t="shared" si="3"/>
        <v>0</v>
      </c>
    </row>
    <row r="27" spans="1:7" ht="14.4" customHeight="1">
      <c r="A27" s="8" t="s">
        <v>30</v>
      </c>
      <c r="B27" s="3" t="s">
        <v>46</v>
      </c>
      <c r="C27" s="49">
        <v>5</v>
      </c>
      <c r="D27" s="13"/>
      <c r="E27" s="14">
        <f t="shared" si="2"/>
        <v>0</v>
      </c>
      <c r="F27" s="39"/>
      <c r="G27" s="15">
        <f t="shared" si="3"/>
        <v>0</v>
      </c>
    </row>
    <row r="28" spans="1:7" ht="14.4" customHeight="1">
      <c r="A28" s="8" t="s">
        <v>188</v>
      </c>
      <c r="B28" s="3" t="s">
        <v>199</v>
      </c>
      <c r="C28" s="49">
        <v>1</v>
      </c>
      <c r="D28" s="13"/>
      <c r="E28" s="14">
        <f t="shared" si="2"/>
        <v>0</v>
      </c>
      <c r="F28" s="39"/>
      <c r="G28" s="15">
        <f t="shared" si="3"/>
        <v>0</v>
      </c>
    </row>
    <row r="29" spans="1:7" ht="14.4" customHeight="1">
      <c r="A29" s="8" t="s">
        <v>45</v>
      </c>
      <c r="B29" s="3" t="s">
        <v>134</v>
      </c>
      <c r="C29" s="49">
        <v>6</v>
      </c>
      <c r="D29" s="13"/>
      <c r="E29" s="14">
        <f t="shared" si="2"/>
        <v>0</v>
      </c>
      <c r="F29" s="39"/>
      <c r="G29" s="15">
        <f t="shared" si="3"/>
        <v>0</v>
      </c>
    </row>
    <row r="30" spans="1:7" ht="14.4" customHeight="1">
      <c r="A30" s="8" t="s">
        <v>137</v>
      </c>
      <c r="B30" s="3" t="s">
        <v>134</v>
      </c>
      <c r="C30" s="49">
        <v>1</v>
      </c>
      <c r="D30" s="13"/>
      <c r="E30" s="14">
        <f t="shared" si="2"/>
        <v>0</v>
      </c>
      <c r="F30" s="39"/>
      <c r="G30" s="15">
        <f t="shared" si="3"/>
        <v>0</v>
      </c>
    </row>
    <row r="31" spans="1:7" ht="14.4" customHeight="1">
      <c r="A31" s="8" t="s">
        <v>147</v>
      </c>
      <c r="B31" s="3" t="s">
        <v>153</v>
      </c>
      <c r="C31" s="49">
        <v>5</v>
      </c>
      <c r="D31" s="13"/>
      <c r="E31" s="14">
        <f t="shared" si="2"/>
        <v>0</v>
      </c>
      <c r="F31" s="39"/>
      <c r="G31" s="15">
        <f t="shared" si="3"/>
        <v>0</v>
      </c>
    </row>
    <row r="32" spans="1:7" ht="14.4" customHeight="1">
      <c r="A32" s="8" t="s">
        <v>42</v>
      </c>
      <c r="B32" s="3" t="s">
        <v>41</v>
      </c>
      <c r="C32" s="49">
        <v>2</v>
      </c>
      <c r="D32" s="13"/>
      <c r="E32" s="14">
        <f t="shared" si="2"/>
        <v>0</v>
      </c>
      <c r="F32" s="39"/>
      <c r="G32" s="15">
        <f t="shared" si="3"/>
        <v>0</v>
      </c>
    </row>
    <row r="33" spans="1:7" ht="14.4" customHeight="1">
      <c r="A33" s="8" t="s">
        <v>141</v>
      </c>
      <c r="B33" s="3" t="s">
        <v>24</v>
      </c>
      <c r="C33" s="49">
        <v>1</v>
      </c>
      <c r="D33" s="13"/>
      <c r="E33" s="14">
        <f t="shared" si="2"/>
        <v>0</v>
      </c>
      <c r="F33" s="39"/>
      <c r="G33" s="15">
        <f t="shared" si="3"/>
        <v>0</v>
      </c>
    </row>
    <row r="34" spans="1:7" ht="14.4" customHeight="1">
      <c r="A34" s="10" t="s">
        <v>25</v>
      </c>
      <c r="B34" s="10" t="s">
        <v>24</v>
      </c>
      <c r="C34" s="49">
        <v>1</v>
      </c>
      <c r="D34" s="13"/>
      <c r="E34" s="14">
        <f t="shared" si="2"/>
        <v>0</v>
      </c>
      <c r="F34" s="39"/>
      <c r="G34" s="15">
        <f t="shared" si="3"/>
        <v>0</v>
      </c>
    </row>
    <row r="35" spans="1:7" ht="14.4" customHeight="1">
      <c r="A35" s="6" t="s">
        <v>57</v>
      </c>
      <c r="B35" s="6" t="s">
        <v>56</v>
      </c>
      <c r="C35" s="49">
        <v>7</v>
      </c>
      <c r="D35" s="13"/>
      <c r="E35" s="14">
        <f t="shared" si="2"/>
        <v>0</v>
      </c>
      <c r="F35" s="39"/>
      <c r="G35" s="15">
        <f t="shared" si="3"/>
        <v>0</v>
      </c>
    </row>
    <row r="36" spans="1:7" ht="14.4" customHeight="1">
      <c r="A36" s="8" t="s">
        <v>131</v>
      </c>
      <c r="B36" s="3" t="s">
        <v>130</v>
      </c>
      <c r="C36" s="49">
        <v>1</v>
      </c>
      <c r="D36" s="13"/>
      <c r="E36" s="14">
        <f t="shared" si="2"/>
        <v>0</v>
      </c>
      <c r="F36" s="39"/>
      <c r="G36" s="15">
        <f t="shared" si="3"/>
        <v>0</v>
      </c>
    </row>
    <row r="37" spans="1:7" ht="14.4" customHeight="1">
      <c r="A37" s="8" t="s">
        <v>151</v>
      </c>
      <c r="B37" s="3" t="s">
        <v>136</v>
      </c>
      <c r="C37" s="49">
        <v>1</v>
      </c>
      <c r="D37" s="13"/>
      <c r="E37" s="14">
        <f t="shared" si="2"/>
        <v>0</v>
      </c>
      <c r="F37" s="39"/>
      <c r="G37" s="15">
        <f t="shared" si="3"/>
        <v>0</v>
      </c>
    </row>
    <row r="38" spans="1:7" ht="14.4" customHeight="1">
      <c r="A38" s="6" t="s">
        <v>70</v>
      </c>
      <c r="B38" s="6" t="s">
        <v>69</v>
      </c>
      <c r="C38" s="49">
        <v>1</v>
      </c>
      <c r="D38" s="13"/>
      <c r="E38" s="14">
        <f t="shared" si="2"/>
        <v>0</v>
      </c>
      <c r="F38" s="39"/>
      <c r="G38" s="15">
        <f t="shared" si="3"/>
        <v>0</v>
      </c>
    </row>
    <row r="39" spans="1:7" ht="14.4" customHeight="1">
      <c r="A39" s="8" t="s">
        <v>140</v>
      </c>
      <c r="B39" s="3" t="s">
        <v>20</v>
      </c>
      <c r="C39" s="49">
        <v>1</v>
      </c>
      <c r="D39" s="13"/>
      <c r="E39" s="14">
        <f t="shared" si="2"/>
        <v>0</v>
      </c>
      <c r="F39" s="39"/>
      <c r="G39" s="15">
        <f t="shared" si="3"/>
        <v>0</v>
      </c>
    </row>
    <row r="40" spans="1:7" ht="14.4" customHeight="1">
      <c r="A40" s="8" t="s">
        <v>148</v>
      </c>
      <c r="B40" s="3" t="s">
        <v>20</v>
      </c>
      <c r="C40" s="49">
        <v>1</v>
      </c>
      <c r="D40" s="13"/>
      <c r="E40" s="14">
        <f t="shared" si="2"/>
        <v>0</v>
      </c>
      <c r="F40" s="39"/>
      <c r="G40" s="15">
        <f t="shared" si="3"/>
        <v>0</v>
      </c>
    </row>
    <row r="41" spans="1:7" ht="14.4" customHeight="1">
      <c r="A41" s="10" t="s">
        <v>21</v>
      </c>
      <c r="B41" s="10" t="s">
        <v>20</v>
      </c>
      <c r="C41" s="49">
        <v>4</v>
      </c>
      <c r="D41" s="13"/>
      <c r="E41" s="14">
        <f t="shared" si="2"/>
        <v>0</v>
      </c>
      <c r="F41" s="39"/>
      <c r="G41" s="15">
        <f t="shared" si="3"/>
        <v>0</v>
      </c>
    </row>
    <row r="42" spans="1:7" ht="14.4" customHeight="1">
      <c r="A42" s="10" t="s">
        <v>29</v>
      </c>
      <c r="B42" s="10" t="s">
        <v>20</v>
      </c>
      <c r="C42" s="49">
        <v>2</v>
      </c>
      <c r="D42" s="13"/>
      <c r="E42" s="14">
        <f t="shared" si="2"/>
        <v>0</v>
      </c>
      <c r="F42" s="39"/>
      <c r="G42" s="15">
        <f t="shared" si="3"/>
        <v>0</v>
      </c>
    </row>
    <row r="43" spans="1:7" ht="14.4" customHeight="1">
      <c r="A43" s="6" t="s">
        <v>64</v>
      </c>
      <c r="B43" s="6" t="s">
        <v>63</v>
      </c>
      <c r="C43" s="49">
        <v>3</v>
      </c>
      <c r="D43" s="13"/>
      <c r="E43" s="14">
        <f t="shared" si="2"/>
        <v>0</v>
      </c>
      <c r="F43" s="39"/>
      <c r="G43" s="15">
        <f t="shared" si="3"/>
        <v>0</v>
      </c>
    </row>
    <row r="44" spans="1:7" ht="14.4" customHeight="1">
      <c r="A44" s="6" t="s">
        <v>44</v>
      </c>
      <c r="B44" s="6" t="s">
        <v>68</v>
      </c>
      <c r="C44" s="49">
        <v>1</v>
      </c>
      <c r="D44" s="13"/>
      <c r="E44" s="14">
        <f t="shared" si="2"/>
        <v>0</v>
      </c>
      <c r="F44" s="39"/>
      <c r="G44" s="15">
        <f t="shared" si="3"/>
        <v>0</v>
      </c>
    </row>
    <row r="45" spans="1:7" ht="14.4" customHeight="1">
      <c r="A45" s="8" t="s">
        <v>158</v>
      </c>
      <c r="B45" s="3" t="s">
        <v>43</v>
      </c>
      <c r="C45" s="49">
        <v>1</v>
      </c>
      <c r="D45" s="13"/>
      <c r="E45" s="14">
        <f t="shared" si="2"/>
        <v>0</v>
      </c>
      <c r="F45" s="39"/>
      <c r="G45" s="15">
        <f t="shared" si="3"/>
        <v>0</v>
      </c>
    </row>
    <row r="46" spans="1:7" ht="14.4" customHeight="1">
      <c r="A46" s="8" t="s">
        <v>125</v>
      </c>
      <c r="B46" s="3" t="s">
        <v>43</v>
      </c>
      <c r="C46" s="49">
        <v>9</v>
      </c>
      <c r="D46" s="13"/>
      <c r="E46" s="14">
        <f t="shared" si="2"/>
        <v>0</v>
      </c>
      <c r="F46" s="39"/>
      <c r="G46" s="15">
        <f t="shared" si="3"/>
        <v>0</v>
      </c>
    </row>
    <row r="47" spans="1:7" ht="14.4" customHeight="1">
      <c r="A47" s="6" t="s">
        <v>55</v>
      </c>
      <c r="B47" s="6" t="s">
        <v>54</v>
      </c>
      <c r="C47" s="49">
        <v>3</v>
      </c>
      <c r="D47" s="13"/>
      <c r="E47" s="14">
        <f t="shared" si="2"/>
        <v>0</v>
      </c>
      <c r="F47" s="39"/>
      <c r="G47" s="15">
        <f t="shared" si="3"/>
        <v>0</v>
      </c>
    </row>
    <row r="48" spans="1:7" ht="14.4" customHeight="1">
      <c r="A48" s="8" t="s">
        <v>124</v>
      </c>
      <c r="B48" s="3" t="s">
        <v>54</v>
      </c>
      <c r="C48" s="49">
        <v>20</v>
      </c>
      <c r="D48" s="13"/>
      <c r="E48" s="14">
        <f t="shared" si="2"/>
        <v>0</v>
      </c>
      <c r="F48" s="39"/>
      <c r="G48" s="15">
        <f t="shared" si="3"/>
        <v>0</v>
      </c>
    </row>
    <row r="49" spans="1:7" ht="14.4" customHeight="1">
      <c r="A49" s="10" t="s">
        <v>32</v>
      </c>
      <c r="B49" s="10" t="s">
        <v>31</v>
      </c>
      <c r="C49" s="49">
        <v>3</v>
      </c>
      <c r="D49" s="13"/>
      <c r="E49" s="14">
        <f t="shared" si="2"/>
        <v>0</v>
      </c>
      <c r="F49" s="39"/>
      <c r="G49" s="15">
        <f t="shared" si="3"/>
        <v>0</v>
      </c>
    </row>
    <row r="50" spans="1:7" ht="14.4" customHeight="1">
      <c r="A50" s="6" t="s">
        <v>49</v>
      </c>
      <c r="B50" s="6" t="s">
        <v>48</v>
      </c>
      <c r="C50" s="49">
        <v>1</v>
      </c>
      <c r="D50" s="13"/>
      <c r="E50" s="14">
        <f t="shared" si="2"/>
        <v>0</v>
      </c>
      <c r="F50" s="39"/>
      <c r="G50" s="15">
        <f t="shared" si="3"/>
        <v>0</v>
      </c>
    </row>
    <row r="51" spans="1:7" ht="14.4" customHeight="1">
      <c r="A51" s="6" t="s">
        <v>115</v>
      </c>
      <c r="B51" s="6" t="s">
        <v>114</v>
      </c>
      <c r="C51" s="49">
        <v>2</v>
      </c>
      <c r="D51" s="13"/>
      <c r="E51" s="14">
        <f t="shared" si="2"/>
        <v>0</v>
      </c>
      <c r="F51" s="39"/>
      <c r="G51" s="15">
        <f t="shared" si="3"/>
        <v>0</v>
      </c>
    </row>
    <row r="52" spans="1:7" ht="14.4" customHeight="1">
      <c r="A52" s="6" t="s">
        <v>117</v>
      </c>
      <c r="B52" s="6" t="s">
        <v>116</v>
      </c>
      <c r="C52" s="49">
        <v>1</v>
      </c>
      <c r="D52" s="13"/>
      <c r="E52" s="14">
        <f t="shared" si="2"/>
        <v>0</v>
      </c>
      <c r="F52" s="39"/>
      <c r="G52" s="15">
        <f t="shared" si="3"/>
        <v>0</v>
      </c>
    </row>
    <row r="53" spans="1:7" ht="14.4" customHeight="1">
      <c r="A53" s="8" t="s">
        <v>143</v>
      </c>
      <c r="B53" s="3" t="s">
        <v>142</v>
      </c>
      <c r="C53" s="49">
        <v>1</v>
      </c>
      <c r="D53" s="13"/>
      <c r="E53" s="14">
        <f t="shared" si="2"/>
        <v>0</v>
      </c>
      <c r="F53" s="39"/>
      <c r="G53" s="15">
        <f t="shared" si="3"/>
        <v>0</v>
      </c>
    </row>
    <row r="54" spans="1:7" ht="14.4" customHeight="1">
      <c r="A54" s="6" t="s">
        <v>19</v>
      </c>
      <c r="B54" s="6" t="s">
        <v>50</v>
      </c>
      <c r="C54" s="49">
        <v>1</v>
      </c>
      <c r="D54" s="13"/>
      <c r="E54" s="14">
        <f t="shared" si="2"/>
        <v>0</v>
      </c>
      <c r="F54" s="39"/>
      <c r="G54" s="15">
        <f t="shared" si="3"/>
        <v>0</v>
      </c>
    </row>
    <row r="55" spans="1:7" s="2" customFormat="1" ht="14.4" customHeight="1">
      <c r="A55" s="8" t="s">
        <v>159</v>
      </c>
      <c r="B55" s="11" t="s">
        <v>149</v>
      </c>
      <c r="C55" s="49">
        <v>8</v>
      </c>
      <c r="D55" s="13"/>
      <c r="E55" s="14">
        <f t="shared" si="2"/>
        <v>0</v>
      </c>
      <c r="F55" s="39"/>
      <c r="G55" s="15">
        <f t="shared" si="3"/>
        <v>0</v>
      </c>
    </row>
    <row r="56" spans="1:7" ht="14.4" customHeight="1">
      <c r="A56" s="6" t="s">
        <v>75</v>
      </c>
      <c r="B56" s="6" t="s">
        <v>74</v>
      </c>
      <c r="C56" s="49">
        <v>2</v>
      </c>
      <c r="D56" s="14"/>
      <c r="E56" s="14">
        <f t="shared" si="2"/>
        <v>0</v>
      </c>
      <c r="F56" s="39"/>
      <c r="G56" s="15">
        <f t="shared" si="3"/>
        <v>0</v>
      </c>
    </row>
    <row r="57" spans="1:7" ht="14.4" customHeight="1">
      <c r="A57" s="12"/>
      <c r="B57" s="12" t="s">
        <v>179</v>
      </c>
      <c r="C57" s="52"/>
      <c r="D57" s="20"/>
      <c r="E57" s="21">
        <f>SUM(E7:E56)</f>
        <v>0</v>
      </c>
      <c r="F57" s="41"/>
      <c r="G57" s="21">
        <f>SUM(G7:G56)</f>
        <v>0</v>
      </c>
    </row>
  </sheetData>
  <autoFilter ref="A4:G55" xr:uid="{132AB776-D3F4-4D16-B833-6D8DC425F761}">
    <sortState xmlns:xlrd2="http://schemas.microsoft.com/office/spreadsheetml/2017/richdata2" ref="A5:G55">
      <sortCondition ref="A5"/>
    </sortState>
  </autoFilter>
  <sortState xmlns:xlrd2="http://schemas.microsoft.com/office/spreadsheetml/2017/richdata2" ref="A5:G57">
    <sortCondition ref="A5:A57"/>
  </sortState>
  <conditionalFormatting sqref="A57:A1048576 A4:A55">
    <cfRule type="duplicateValues" dxfId="3" priority="3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2F6CD-D715-40D1-B819-86672805E1E2}">
  <dimension ref="A1:G14"/>
  <sheetViews>
    <sheetView zoomScaleNormal="100" workbookViewId="0">
      <selection activeCell="B5" sqref="B5:C13"/>
    </sheetView>
  </sheetViews>
  <sheetFormatPr defaultColWidth="9" defaultRowHeight="15.6"/>
  <cols>
    <col min="1" max="1" width="14.3984375" style="7" customWidth="1"/>
    <col min="2" max="2" width="29" style="7" customWidth="1"/>
    <col min="3" max="3" width="8.09765625" style="24" customWidth="1"/>
    <col min="4" max="5" width="17.3984375" style="36" customWidth="1"/>
    <col min="6" max="6" width="13.69921875" style="37" customWidth="1"/>
    <col min="7" max="7" width="17.3984375" style="38" customWidth="1"/>
    <col min="8" max="16384" width="9" style="1"/>
  </cols>
  <sheetData>
    <row r="1" spans="1:7">
      <c r="G1" s="45" t="s">
        <v>193</v>
      </c>
    </row>
    <row r="2" spans="1:7">
      <c r="G2" s="45" t="s">
        <v>194</v>
      </c>
    </row>
    <row r="3" spans="1:7">
      <c r="A3" s="30"/>
      <c r="B3" s="31" t="s">
        <v>197</v>
      </c>
      <c r="C3" s="32"/>
      <c r="D3" s="33"/>
      <c r="E3" s="33"/>
      <c r="F3" s="34"/>
      <c r="G3" s="35"/>
    </row>
    <row r="4" spans="1:7" s="25" customFormat="1" ht="31.2">
      <c r="A4" s="26" t="s">
        <v>0</v>
      </c>
      <c r="B4" s="26" t="s">
        <v>195</v>
      </c>
      <c r="C4" s="27" t="s">
        <v>185</v>
      </c>
      <c r="D4" s="26" t="s">
        <v>47</v>
      </c>
      <c r="E4" s="26" t="s">
        <v>1</v>
      </c>
      <c r="F4" s="28" t="s">
        <v>154</v>
      </c>
      <c r="G4" s="29" t="s">
        <v>186</v>
      </c>
    </row>
    <row r="5" spans="1:7">
      <c r="A5" s="6" t="s">
        <v>79</v>
      </c>
      <c r="B5" s="6" t="s">
        <v>78</v>
      </c>
      <c r="C5" s="22">
        <v>1</v>
      </c>
      <c r="D5" s="13"/>
      <c r="E5" s="14">
        <f t="shared" ref="E5:E11" si="0">C5*D5</f>
        <v>0</v>
      </c>
      <c r="F5" s="39"/>
      <c r="G5" s="15">
        <f t="shared" ref="G5:G11" si="1">E5*(1+F5)</f>
        <v>0</v>
      </c>
    </row>
    <row r="6" spans="1:7" ht="15.6" customHeight="1">
      <c r="A6" s="8" t="s">
        <v>144</v>
      </c>
      <c r="B6" s="3" t="s">
        <v>152</v>
      </c>
      <c r="C6" s="22">
        <v>1</v>
      </c>
      <c r="D6" s="13"/>
      <c r="E6" s="14">
        <f t="shared" si="0"/>
        <v>0</v>
      </c>
      <c r="F6" s="39"/>
      <c r="G6" s="15">
        <f t="shared" si="1"/>
        <v>0</v>
      </c>
    </row>
    <row r="7" spans="1:7">
      <c r="A7" s="6" t="s">
        <v>26</v>
      </c>
      <c r="B7" s="6" t="s">
        <v>84</v>
      </c>
      <c r="C7" s="22">
        <v>3</v>
      </c>
      <c r="D7" s="13"/>
      <c r="E7" s="14">
        <f t="shared" si="0"/>
        <v>0</v>
      </c>
      <c r="F7" s="39"/>
      <c r="G7" s="15">
        <f t="shared" si="1"/>
        <v>0</v>
      </c>
    </row>
    <row r="8" spans="1:7">
      <c r="A8" s="6" t="s">
        <v>62</v>
      </c>
      <c r="B8" s="6" t="s">
        <v>61</v>
      </c>
      <c r="C8" s="22">
        <v>7</v>
      </c>
      <c r="D8" s="13"/>
      <c r="E8" s="14">
        <f t="shared" si="0"/>
        <v>0</v>
      </c>
      <c r="F8" s="39"/>
      <c r="G8" s="15">
        <f t="shared" si="1"/>
        <v>0</v>
      </c>
    </row>
    <row r="9" spans="1:7">
      <c r="A9" s="6" t="s">
        <v>83</v>
      </c>
      <c r="B9" s="6" t="s">
        <v>82</v>
      </c>
      <c r="C9" s="22">
        <v>1</v>
      </c>
      <c r="D9" s="13"/>
      <c r="E9" s="14">
        <f t="shared" si="0"/>
        <v>0</v>
      </c>
      <c r="F9" s="39"/>
      <c r="G9" s="15">
        <f t="shared" si="1"/>
        <v>0</v>
      </c>
    </row>
    <row r="10" spans="1:7">
      <c r="A10" s="6" t="s">
        <v>81</v>
      </c>
      <c r="B10" s="6" t="s">
        <v>80</v>
      </c>
      <c r="C10" s="22">
        <v>1</v>
      </c>
      <c r="D10" s="13"/>
      <c r="E10" s="14">
        <f t="shared" si="0"/>
        <v>0</v>
      </c>
      <c r="F10" s="39"/>
      <c r="G10" s="15">
        <f t="shared" si="1"/>
        <v>0</v>
      </c>
    </row>
    <row r="11" spans="1:7">
      <c r="A11" s="6" t="s">
        <v>34</v>
      </c>
      <c r="B11" s="6" t="s">
        <v>33</v>
      </c>
      <c r="C11" s="22">
        <v>4</v>
      </c>
      <c r="D11" s="13"/>
      <c r="E11" s="14">
        <f t="shared" si="0"/>
        <v>0</v>
      </c>
      <c r="F11" s="39"/>
      <c r="G11" s="15">
        <f t="shared" si="1"/>
        <v>0</v>
      </c>
    </row>
    <row r="12" spans="1:7">
      <c r="A12" s="6" t="s">
        <v>167</v>
      </c>
      <c r="B12" s="6" t="s">
        <v>168</v>
      </c>
      <c r="C12" s="22">
        <v>1</v>
      </c>
      <c r="D12" s="13"/>
      <c r="E12" s="14">
        <f t="shared" ref="E12:E13" si="2">C12*D12</f>
        <v>0</v>
      </c>
      <c r="F12" s="39"/>
      <c r="G12" s="15">
        <f t="shared" ref="G12:G13" si="3">E12*(1+F12)</f>
        <v>0</v>
      </c>
    </row>
    <row r="13" spans="1:7">
      <c r="A13" s="6" t="s">
        <v>86</v>
      </c>
      <c r="B13" s="6" t="s">
        <v>85</v>
      </c>
      <c r="C13" s="22">
        <v>1</v>
      </c>
      <c r="D13" s="14"/>
      <c r="E13" s="14">
        <f t="shared" si="2"/>
        <v>0</v>
      </c>
      <c r="F13" s="39"/>
      <c r="G13" s="15">
        <f t="shared" si="3"/>
        <v>0</v>
      </c>
    </row>
    <row r="14" spans="1:7" s="2" customFormat="1">
      <c r="A14" s="12"/>
      <c r="B14" s="12" t="s">
        <v>179</v>
      </c>
      <c r="C14" s="23"/>
      <c r="D14" s="20"/>
      <c r="E14" s="21">
        <f>SUM(E5:E13)</f>
        <v>0</v>
      </c>
      <c r="F14" s="41"/>
      <c r="G14" s="21">
        <f>SUM(G5:G13)</f>
        <v>0</v>
      </c>
    </row>
  </sheetData>
  <autoFilter ref="A4:G14" xr:uid="{132AB776-D3F4-4D16-B833-6D8DC425F761}"/>
  <conditionalFormatting sqref="A16:A1048576 A4:A14">
    <cfRule type="duplicateValues" dxfId="2" priority="1"/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CC62B-BBEF-45C5-95AE-6E2869144A00}">
  <dimension ref="A1:G43"/>
  <sheetViews>
    <sheetView view="pageBreakPreview" topLeftCell="A19" zoomScale="60" zoomScaleNormal="100" workbookViewId="0">
      <selection activeCell="B5" sqref="B5:C42"/>
    </sheetView>
  </sheetViews>
  <sheetFormatPr defaultColWidth="9" defaultRowHeight="15.6"/>
  <cols>
    <col min="1" max="1" width="11.09765625" style="7" customWidth="1"/>
    <col min="2" max="2" width="30.3984375" style="7" customWidth="1"/>
    <col min="3" max="3" width="7.8984375" style="24" customWidth="1"/>
    <col min="4" max="5" width="17.19921875" style="36" customWidth="1"/>
    <col min="6" max="6" width="10.69921875" style="42" customWidth="1"/>
    <col min="7" max="7" width="17.19921875" style="38" customWidth="1"/>
    <col min="8" max="16384" width="9" style="1"/>
  </cols>
  <sheetData>
    <row r="1" spans="1:7">
      <c r="G1" s="45" t="s">
        <v>193</v>
      </c>
    </row>
    <row r="2" spans="1:7">
      <c r="G2" s="45" t="s">
        <v>194</v>
      </c>
    </row>
    <row r="3" spans="1:7">
      <c r="A3" s="30"/>
      <c r="B3" s="31" t="s">
        <v>196</v>
      </c>
      <c r="C3" s="32"/>
      <c r="D3" s="33"/>
      <c r="E3" s="33"/>
      <c r="F3" s="34"/>
      <c r="G3" s="35"/>
    </row>
    <row r="4" spans="1:7" s="25" customFormat="1" ht="31.2">
      <c r="A4" s="53" t="s">
        <v>0</v>
      </c>
      <c r="B4" s="53" t="s">
        <v>195</v>
      </c>
      <c r="C4" s="54" t="s">
        <v>185</v>
      </c>
      <c r="D4" s="53" t="s">
        <v>47</v>
      </c>
      <c r="E4" s="53" t="s">
        <v>1</v>
      </c>
      <c r="F4" s="55" t="s">
        <v>154</v>
      </c>
      <c r="G4" s="56" t="s">
        <v>186</v>
      </c>
    </row>
    <row r="5" spans="1:7">
      <c r="A5" s="6" t="s">
        <v>90</v>
      </c>
      <c r="B5" s="6" t="s">
        <v>89</v>
      </c>
      <c r="C5" s="49">
        <v>14</v>
      </c>
      <c r="D5" s="13"/>
      <c r="E5" s="14">
        <f t="shared" ref="E5:E36" si="0">C5*D5</f>
        <v>0</v>
      </c>
      <c r="F5" s="39"/>
      <c r="G5" s="15">
        <f t="shared" ref="G5:G36" si="1">E5*(1+F5)</f>
        <v>0</v>
      </c>
    </row>
    <row r="6" spans="1:7">
      <c r="A6" s="6" t="s">
        <v>88</v>
      </c>
      <c r="B6" s="6" t="s">
        <v>87</v>
      </c>
      <c r="C6" s="49">
        <v>1</v>
      </c>
      <c r="D6" s="13"/>
      <c r="E6" s="14">
        <f t="shared" si="0"/>
        <v>0</v>
      </c>
      <c r="F6" s="39"/>
      <c r="G6" s="15">
        <f t="shared" si="1"/>
        <v>0</v>
      </c>
    </row>
    <row r="7" spans="1:7">
      <c r="A7" s="6" t="s">
        <v>92</v>
      </c>
      <c r="B7" s="6" t="s">
        <v>91</v>
      </c>
      <c r="C7" s="49">
        <v>1</v>
      </c>
      <c r="D7" s="13"/>
      <c r="E7" s="14">
        <f t="shared" si="0"/>
        <v>0</v>
      </c>
      <c r="F7" s="39"/>
      <c r="G7" s="15">
        <f t="shared" si="1"/>
        <v>0</v>
      </c>
    </row>
    <row r="8" spans="1:7">
      <c r="A8" s="8" t="s">
        <v>156</v>
      </c>
      <c r="B8" s="3" t="s">
        <v>146</v>
      </c>
      <c r="C8" s="49">
        <v>1</v>
      </c>
      <c r="D8" s="13"/>
      <c r="E8" s="14">
        <f t="shared" si="0"/>
        <v>0</v>
      </c>
      <c r="F8" s="39"/>
      <c r="G8" s="15">
        <f t="shared" si="1"/>
        <v>0</v>
      </c>
    </row>
    <row r="9" spans="1:7">
      <c r="A9" s="6" t="s">
        <v>121</v>
      </c>
      <c r="B9" s="6" t="s">
        <v>120</v>
      </c>
      <c r="C9" s="49">
        <v>30</v>
      </c>
      <c r="D9" s="13"/>
      <c r="E9" s="14">
        <f t="shared" si="0"/>
        <v>0</v>
      </c>
      <c r="F9" s="39"/>
      <c r="G9" s="15">
        <f t="shared" si="1"/>
        <v>0</v>
      </c>
    </row>
    <row r="10" spans="1:7">
      <c r="A10" s="6" t="s">
        <v>113</v>
      </c>
      <c r="B10" s="6" t="s">
        <v>112</v>
      </c>
      <c r="C10" s="49">
        <v>6</v>
      </c>
      <c r="D10" s="13"/>
      <c r="E10" s="14">
        <f t="shared" si="0"/>
        <v>0</v>
      </c>
      <c r="F10" s="39"/>
      <c r="G10" s="15">
        <f t="shared" si="1"/>
        <v>0</v>
      </c>
    </row>
    <row r="11" spans="1:7">
      <c r="A11" s="6" t="s">
        <v>60</v>
      </c>
      <c r="B11" s="6" t="s">
        <v>59</v>
      </c>
      <c r="C11" s="49">
        <v>3</v>
      </c>
      <c r="D11" s="13"/>
      <c r="E11" s="14">
        <f t="shared" si="0"/>
        <v>0</v>
      </c>
      <c r="F11" s="39"/>
      <c r="G11" s="15">
        <f t="shared" si="1"/>
        <v>0</v>
      </c>
    </row>
    <row r="12" spans="1:7" ht="16.2" customHeight="1">
      <c r="A12" s="6" t="s">
        <v>109</v>
      </c>
      <c r="B12" s="6" t="s">
        <v>161</v>
      </c>
      <c r="C12" s="49">
        <v>1</v>
      </c>
      <c r="D12" s="13"/>
      <c r="E12" s="14">
        <f t="shared" si="0"/>
        <v>0</v>
      </c>
      <c r="F12" s="39"/>
      <c r="G12" s="15">
        <f t="shared" si="1"/>
        <v>0</v>
      </c>
    </row>
    <row r="13" spans="1:7">
      <c r="A13" s="6" t="s">
        <v>16</v>
      </c>
      <c r="B13" s="6" t="s">
        <v>15</v>
      </c>
      <c r="C13" s="49">
        <v>67</v>
      </c>
      <c r="D13" s="13"/>
      <c r="E13" s="14">
        <f t="shared" si="0"/>
        <v>0</v>
      </c>
      <c r="F13" s="39"/>
      <c r="G13" s="15">
        <f t="shared" si="1"/>
        <v>0</v>
      </c>
    </row>
    <row r="14" spans="1:7">
      <c r="A14" s="6" t="s">
        <v>111</v>
      </c>
      <c r="B14" s="6" t="s">
        <v>110</v>
      </c>
      <c r="C14" s="49">
        <v>3</v>
      </c>
      <c r="D14" s="13"/>
      <c r="E14" s="14">
        <f t="shared" si="0"/>
        <v>0</v>
      </c>
      <c r="F14" s="39"/>
      <c r="G14" s="15">
        <f t="shared" si="1"/>
        <v>0</v>
      </c>
    </row>
    <row r="15" spans="1:7">
      <c r="A15" s="8" t="s">
        <v>18</v>
      </c>
      <c r="B15" s="3" t="s">
        <v>17</v>
      </c>
      <c r="C15" s="49">
        <v>25</v>
      </c>
      <c r="D15" s="13"/>
      <c r="E15" s="14">
        <f t="shared" si="0"/>
        <v>0</v>
      </c>
      <c r="F15" s="39"/>
      <c r="G15" s="15">
        <f t="shared" si="1"/>
        <v>0</v>
      </c>
    </row>
    <row r="16" spans="1:7" ht="16.2" customHeight="1">
      <c r="A16" s="6" t="s">
        <v>157</v>
      </c>
      <c r="B16" s="6" t="s">
        <v>155</v>
      </c>
      <c r="C16" s="49">
        <v>2</v>
      </c>
      <c r="D16" s="13"/>
      <c r="E16" s="14">
        <f t="shared" si="0"/>
        <v>0</v>
      </c>
      <c r="F16" s="39"/>
      <c r="G16" s="15">
        <f t="shared" si="1"/>
        <v>0</v>
      </c>
    </row>
    <row r="17" spans="1:7">
      <c r="A17" s="8" t="s">
        <v>95</v>
      </c>
      <c r="B17" s="8" t="s">
        <v>150</v>
      </c>
      <c r="C17" s="49">
        <v>70</v>
      </c>
      <c r="D17" s="13"/>
      <c r="E17" s="14">
        <f t="shared" si="0"/>
        <v>0</v>
      </c>
      <c r="F17" s="39"/>
      <c r="G17" s="15">
        <f t="shared" si="1"/>
        <v>0</v>
      </c>
    </row>
    <row r="18" spans="1:7">
      <c r="A18" s="6" t="s">
        <v>165</v>
      </c>
      <c r="B18" s="6" t="s">
        <v>162</v>
      </c>
      <c r="C18" s="49">
        <v>16</v>
      </c>
      <c r="D18" s="13"/>
      <c r="E18" s="14">
        <f t="shared" si="0"/>
        <v>0</v>
      </c>
      <c r="F18" s="39"/>
      <c r="G18" s="15">
        <f t="shared" si="1"/>
        <v>0</v>
      </c>
    </row>
    <row r="19" spans="1:7">
      <c r="A19" s="8" t="s">
        <v>10</v>
      </c>
      <c r="B19" s="3" t="s">
        <v>9</v>
      </c>
      <c r="C19" s="49">
        <v>64</v>
      </c>
      <c r="D19" s="13"/>
      <c r="E19" s="14">
        <f t="shared" si="0"/>
        <v>0</v>
      </c>
      <c r="F19" s="39"/>
      <c r="G19" s="15">
        <f t="shared" si="1"/>
        <v>0</v>
      </c>
    </row>
    <row r="20" spans="1:7">
      <c r="A20" s="6" t="s">
        <v>103</v>
      </c>
      <c r="B20" s="6" t="s">
        <v>102</v>
      </c>
      <c r="C20" s="49">
        <v>3</v>
      </c>
      <c r="D20" s="13"/>
      <c r="E20" s="14">
        <f t="shared" si="0"/>
        <v>0</v>
      </c>
      <c r="F20" s="39"/>
      <c r="G20" s="15">
        <f t="shared" si="1"/>
        <v>0</v>
      </c>
    </row>
    <row r="21" spans="1:7">
      <c r="A21" s="6" t="s">
        <v>108</v>
      </c>
      <c r="B21" s="6" t="s">
        <v>107</v>
      </c>
      <c r="C21" s="49">
        <v>1</v>
      </c>
      <c r="D21" s="13"/>
      <c r="E21" s="14">
        <f t="shared" si="0"/>
        <v>0</v>
      </c>
      <c r="F21" s="39"/>
      <c r="G21" s="15">
        <f t="shared" si="1"/>
        <v>0</v>
      </c>
    </row>
    <row r="22" spans="1:7">
      <c r="A22" s="6" t="s">
        <v>37</v>
      </c>
      <c r="B22" s="6" t="s">
        <v>104</v>
      </c>
      <c r="C22" s="49">
        <v>11</v>
      </c>
      <c r="D22" s="13"/>
      <c r="E22" s="14">
        <f t="shared" si="0"/>
        <v>0</v>
      </c>
      <c r="F22" s="39"/>
      <c r="G22" s="15">
        <f t="shared" si="1"/>
        <v>0</v>
      </c>
    </row>
    <row r="23" spans="1:7">
      <c r="A23" s="6" t="s">
        <v>100</v>
      </c>
      <c r="B23" s="6" t="s">
        <v>99</v>
      </c>
      <c r="C23" s="49">
        <v>2</v>
      </c>
      <c r="D23" s="13"/>
      <c r="E23" s="14">
        <f t="shared" si="0"/>
        <v>0</v>
      </c>
      <c r="F23" s="39"/>
      <c r="G23" s="15">
        <f t="shared" si="1"/>
        <v>0</v>
      </c>
    </row>
    <row r="24" spans="1:7">
      <c r="A24" s="6" t="s">
        <v>177</v>
      </c>
      <c r="B24" s="6" t="s">
        <v>178</v>
      </c>
      <c r="C24" s="49">
        <v>1</v>
      </c>
      <c r="D24" s="13"/>
      <c r="E24" s="14">
        <f t="shared" si="0"/>
        <v>0</v>
      </c>
      <c r="F24" s="39"/>
      <c r="G24" s="15">
        <f t="shared" si="1"/>
        <v>0</v>
      </c>
    </row>
    <row r="25" spans="1:7">
      <c r="A25" s="6" t="s">
        <v>14</v>
      </c>
      <c r="B25" s="6" t="s">
        <v>13</v>
      </c>
      <c r="C25" s="49">
        <v>67</v>
      </c>
      <c r="D25" s="13"/>
      <c r="E25" s="14">
        <f t="shared" si="0"/>
        <v>0</v>
      </c>
      <c r="F25" s="39"/>
      <c r="G25" s="15">
        <f t="shared" si="1"/>
        <v>0</v>
      </c>
    </row>
    <row r="26" spans="1:7" ht="15.6" customHeight="1">
      <c r="A26" s="6" t="s">
        <v>164</v>
      </c>
      <c r="B26" s="6" t="s">
        <v>184</v>
      </c>
      <c r="C26" s="49">
        <v>17</v>
      </c>
      <c r="D26" s="13"/>
      <c r="E26" s="14">
        <f t="shared" si="0"/>
        <v>0</v>
      </c>
      <c r="F26" s="39"/>
      <c r="G26" s="15">
        <f t="shared" si="1"/>
        <v>0</v>
      </c>
    </row>
    <row r="27" spans="1:7">
      <c r="A27" s="6" t="s">
        <v>166</v>
      </c>
      <c r="B27" s="8" t="s">
        <v>163</v>
      </c>
      <c r="C27" s="49">
        <v>2</v>
      </c>
      <c r="D27" s="13"/>
      <c r="E27" s="14">
        <f t="shared" si="0"/>
        <v>0</v>
      </c>
      <c r="F27" s="39"/>
      <c r="G27" s="15">
        <f t="shared" si="1"/>
        <v>0</v>
      </c>
    </row>
    <row r="28" spans="1:7">
      <c r="A28" s="6" t="s">
        <v>58</v>
      </c>
      <c r="B28" s="6" t="s">
        <v>11</v>
      </c>
      <c r="C28" s="49">
        <v>3</v>
      </c>
      <c r="D28" s="13"/>
      <c r="E28" s="14">
        <f t="shared" si="0"/>
        <v>0</v>
      </c>
      <c r="F28" s="39"/>
      <c r="G28" s="15">
        <f t="shared" si="1"/>
        <v>0</v>
      </c>
    </row>
    <row r="29" spans="1:7">
      <c r="A29" s="8" t="s">
        <v>12</v>
      </c>
      <c r="B29" s="3" t="s">
        <v>11</v>
      </c>
      <c r="C29" s="49">
        <v>64</v>
      </c>
      <c r="D29" s="13"/>
      <c r="E29" s="14">
        <f t="shared" si="0"/>
        <v>0</v>
      </c>
      <c r="F29" s="39"/>
      <c r="G29" s="15">
        <f t="shared" si="1"/>
        <v>0</v>
      </c>
    </row>
    <row r="30" spans="1:7">
      <c r="A30" s="6" t="s">
        <v>8</v>
      </c>
      <c r="B30" s="6" t="s">
        <v>7</v>
      </c>
      <c r="C30" s="49">
        <v>67</v>
      </c>
      <c r="D30" s="13"/>
      <c r="E30" s="14">
        <f t="shared" si="0"/>
        <v>0</v>
      </c>
      <c r="F30" s="39"/>
      <c r="G30" s="15">
        <f t="shared" si="1"/>
        <v>0</v>
      </c>
    </row>
    <row r="31" spans="1:7">
      <c r="A31" s="6" t="s">
        <v>175</v>
      </c>
      <c r="B31" s="6" t="s">
        <v>176</v>
      </c>
      <c r="C31" s="49">
        <v>1</v>
      </c>
      <c r="D31" s="13"/>
      <c r="E31" s="14">
        <f t="shared" si="0"/>
        <v>0</v>
      </c>
      <c r="F31" s="39"/>
      <c r="G31" s="15">
        <f t="shared" si="1"/>
        <v>0</v>
      </c>
    </row>
    <row r="32" spans="1:7">
      <c r="A32" s="6" t="s">
        <v>36</v>
      </c>
      <c r="B32" s="6" t="s">
        <v>35</v>
      </c>
      <c r="C32" s="49">
        <v>6</v>
      </c>
      <c r="D32" s="13"/>
      <c r="E32" s="14">
        <f t="shared" si="0"/>
        <v>0</v>
      </c>
      <c r="F32" s="39"/>
      <c r="G32" s="15">
        <f t="shared" si="1"/>
        <v>0</v>
      </c>
    </row>
    <row r="33" spans="1:7">
      <c r="A33" s="6" t="s">
        <v>98</v>
      </c>
      <c r="B33" s="6" t="s">
        <v>97</v>
      </c>
      <c r="C33" s="49">
        <v>70</v>
      </c>
      <c r="D33" s="13"/>
      <c r="E33" s="14">
        <f t="shared" si="0"/>
        <v>0</v>
      </c>
      <c r="F33" s="39"/>
      <c r="G33" s="15">
        <f t="shared" si="1"/>
        <v>0</v>
      </c>
    </row>
    <row r="34" spans="1:7">
      <c r="A34" s="6" t="s">
        <v>119</v>
      </c>
      <c r="B34" s="6" t="s">
        <v>118</v>
      </c>
      <c r="C34" s="49">
        <v>14</v>
      </c>
      <c r="D34" s="13"/>
      <c r="E34" s="14">
        <f t="shared" si="0"/>
        <v>0</v>
      </c>
      <c r="F34" s="39"/>
      <c r="G34" s="15">
        <f t="shared" si="1"/>
        <v>0</v>
      </c>
    </row>
    <row r="35" spans="1:7">
      <c r="A35" s="6" t="s">
        <v>94</v>
      </c>
      <c r="B35" s="6" t="s">
        <v>93</v>
      </c>
      <c r="C35" s="49">
        <v>46</v>
      </c>
      <c r="D35" s="19"/>
      <c r="E35" s="14">
        <f t="shared" si="0"/>
        <v>0</v>
      </c>
      <c r="F35" s="39"/>
      <c r="G35" s="15">
        <f t="shared" si="1"/>
        <v>0</v>
      </c>
    </row>
    <row r="36" spans="1:7">
      <c r="A36" s="6" t="s">
        <v>96</v>
      </c>
      <c r="B36" s="6" t="s">
        <v>172</v>
      </c>
      <c r="C36" s="49">
        <v>70</v>
      </c>
      <c r="D36" s="13"/>
      <c r="E36" s="14">
        <f t="shared" si="0"/>
        <v>0</v>
      </c>
      <c r="F36" s="39"/>
      <c r="G36" s="15">
        <f t="shared" si="1"/>
        <v>0</v>
      </c>
    </row>
    <row r="37" spans="1:7">
      <c r="A37" s="8" t="s">
        <v>180</v>
      </c>
      <c r="B37" s="11" t="s">
        <v>181</v>
      </c>
      <c r="C37" s="51">
        <v>2</v>
      </c>
      <c r="D37" s="13"/>
      <c r="E37" s="13"/>
      <c r="F37" s="44"/>
      <c r="G37" s="19"/>
    </row>
    <row r="38" spans="1:7">
      <c r="A38" s="8" t="s">
        <v>139</v>
      </c>
      <c r="B38" s="3" t="s">
        <v>138</v>
      </c>
      <c r="C38" s="51">
        <v>1</v>
      </c>
      <c r="D38" s="13"/>
      <c r="E38" s="13"/>
      <c r="F38" s="44"/>
      <c r="G38" s="19"/>
    </row>
    <row r="39" spans="1:7" ht="16.2" customHeight="1">
      <c r="A39" s="6" t="s">
        <v>123</v>
      </c>
      <c r="B39" s="6" t="s">
        <v>174</v>
      </c>
      <c r="C39" s="49">
        <v>12</v>
      </c>
      <c r="D39" s="13"/>
      <c r="E39" s="14">
        <f>C39*D39</f>
        <v>0</v>
      </c>
      <c r="F39" s="39"/>
      <c r="G39" s="15">
        <f>E39*(1+F39)</f>
        <v>0</v>
      </c>
    </row>
    <row r="40" spans="1:7">
      <c r="A40" s="6" t="s">
        <v>170</v>
      </c>
      <c r="B40" s="6" t="s">
        <v>122</v>
      </c>
      <c r="C40" s="49">
        <v>2</v>
      </c>
      <c r="D40" s="13"/>
      <c r="E40" s="14">
        <f>C40*D40</f>
        <v>0</v>
      </c>
      <c r="F40" s="39"/>
      <c r="G40" s="15">
        <f>E40*(1+F40)</f>
        <v>0</v>
      </c>
    </row>
    <row r="41" spans="1:7" s="2" customFormat="1">
      <c r="A41" s="8" t="s">
        <v>101</v>
      </c>
      <c r="B41" s="3" t="s">
        <v>145</v>
      </c>
      <c r="C41" s="49">
        <v>3</v>
      </c>
      <c r="D41" s="13"/>
      <c r="E41" s="14">
        <f>C41*D41</f>
        <v>0</v>
      </c>
      <c r="F41" s="39"/>
      <c r="G41" s="15">
        <f>E41*(1+F41)</f>
        <v>0</v>
      </c>
    </row>
    <row r="42" spans="1:7">
      <c r="A42" s="6" t="s">
        <v>106</v>
      </c>
      <c r="B42" s="6" t="s">
        <v>105</v>
      </c>
      <c r="C42" s="49">
        <v>1</v>
      </c>
      <c r="D42" s="14"/>
      <c r="E42" s="14">
        <f>C42*D42</f>
        <v>0</v>
      </c>
      <c r="F42" s="39"/>
      <c r="G42" s="15">
        <f>E42*(1+F42)</f>
        <v>0</v>
      </c>
    </row>
    <row r="43" spans="1:7">
      <c r="A43" s="12"/>
      <c r="B43" s="12" t="s">
        <v>179</v>
      </c>
      <c r="C43" s="52"/>
      <c r="D43" s="20"/>
      <c r="E43" s="21">
        <f>SUM(E7:E42)</f>
        <v>0</v>
      </c>
      <c r="F43" s="41"/>
      <c r="G43" s="21">
        <f>SUM(G7:G42)</f>
        <v>0</v>
      </c>
    </row>
  </sheetData>
  <autoFilter ref="A4:G41" xr:uid="{132AB776-D3F4-4D16-B833-6D8DC425F761}"/>
  <sortState xmlns:xlrd2="http://schemas.microsoft.com/office/spreadsheetml/2017/richdata2" ref="A5:G43">
    <sortCondition ref="A5:A43"/>
  </sortState>
  <conditionalFormatting sqref="A44:A1048576 A4:A41">
    <cfRule type="duplicateValues" dxfId="1" priority="2"/>
  </conditionalFormatting>
  <conditionalFormatting sqref="A42:A43">
    <cfRule type="duplicateValues" dxfId="0" priority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I</vt:lpstr>
      <vt:lpstr>Część II</vt:lpstr>
      <vt:lpstr>Część 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Renata Zając</cp:lastModifiedBy>
  <cp:lastPrinted>2020-08-24T09:39:55Z</cp:lastPrinted>
  <dcterms:created xsi:type="dcterms:W3CDTF">2019-11-08T09:12:56Z</dcterms:created>
  <dcterms:modified xsi:type="dcterms:W3CDTF">2020-08-26T09:50:28Z</dcterms:modified>
</cp:coreProperties>
</file>