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 SPRAWY KADROWE I ADMINISTRACYJNE\27 Zamówienia publiczne\272 Opracowanie zamówień publicznych B5\2018\272.1.2018 Plan zamówień publicznych na rok 2018\"/>
    </mc:Choice>
  </mc:AlternateContent>
  <bookViews>
    <workbookView xWindow="0" yWindow="0" windowWidth="25200" windowHeight="118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  <c r="F46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26" i="1"/>
  <c r="F27" i="1"/>
  <c r="F9" i="1" l="1"/>
</calcChain>
</file>

<file path=xl/sharedStrings.xml><?xml version="1.0" encoding="utf-8"?>
<sst xmlns="http://schemas.openxmlformats.org/spreadsheetml/2006/main" count="333" uniqueCount="203">
  <si>
    <t xml:space="preserve">Lp. </t>
  </si>
  <si>
    <t>Przedmiot zamówienia</t>
  </si>
  <si>
    <t>KOD CPV</t>
  </si>
  <si>
    <t>Rodzaj zamówienia *</t>
  </si>
  <si>
    <t xml:space="preserve">Orientacyjna wartość zamówienia </t>
  </si>
  <si>
    <t xml:space="preserve">Przewidywany termin wszczęcia postępowania </t>
  </si>
  <si>
    <t>PLN</t>
  </si>
  <si>
    <t>euro</t>
  </si>
  <si>
    <t>1.</t>
  </si>
  <si>
    <t>Zakup artykułów biurowych</t>
  </si>
  <si>
    <t>30190000-7 30191000-4 30100000-0</t>
  </si>
  <si>
    <t>dostawa</t>
  </si>
  <si>
    <t>§ 7 ust. 1 pkt 1</t>
  </si>
  <si>
    <t>Styczeń</t>
  </si>
  <si>
    <t>2.</t>
  </si>
  <si>
    <t>Zakup tuszy i tonerów</t>
  </si>
  <si>
    <t>30125110-5</t>
  </si>
  <si>
    <t>3.</t>
  </si>
  <si>
    <t>66113000-5</t>
  </si>
  <si>
    <t>usługi</t>
  </si>
  <si>
    <t>§ 12 ust. 2</t>
  </si>
  <si>
    <t>4.</t>
  </si>
  <si>
    <t>Wspieranie lecznictwa odwykowego – poradnia terapii uzależnienia od alkoholu i współuzależnienia. Warsztaty terapeutyczne</t>
  </si>
  <si>
    <t>85147000-1 85000000-9 85140000-2 85100000-0</t>
  </si>
  <si>
    <t>§ 7 ust. 1 pkt 3</t>
  </si>
  <si>
    <t xml:space="preserve">Styczeń </t>
  </si>
  <si>
    <t>5.</t>
  </si>
  <si>
    <t>Organizowanie zajęć motywacyjno-korekcyjnych</t>
  </si>
  <si>
    <t>85310000-5 85000000-9 85140000-2</t>
  </si>
  <si>
    <t>6.</t>
  </si>
  <si>
    <t>Zakup i prenumerata prasy</t>
  </si>
  <si>
    <t>79980000-7 22200000-2</t>
  </si>
  <si>
    <t>7.</t>
  </si>
  <si>
    <t>80570000-0</t>
  </si>
  <si>
    <t>§ 7 ust. 1 pkt 1 i pkt 3</t>
  </si>
  <si>
    <t>Styczeń – grudzień</t>
  </si>
  <si>
    <t>Realizacja programów profilaktycznych</t>
  </si>
  <si>
    <t>79823000-9</t>
  </si>
  <si>
    <t>usługi/dostawa</t>
  </si>
  <si>
    <t>Drobne remonty</t>
  </si>
  <si>
    <t>45000000-7 45442100-8</t>
  </si>
  <si>
    <t>Realizacja projektów i programów w zakresie wspierania rodziny</t>
  </si>
  <si>
    <t>22100000-1</t>
  </si>
  <si>
    <t>Elektroniczny System Informacji Prawnej</t>
  </si>
  <si>
    <t>48000000-8</t>
  </si>
  <si>
    <t>Program dla rodzin, w których w związku z uzależnieniem występuje zjawisko przemocy.</t>
  </si>
  <si>
    <t>Luty</t>
  </si>
  <si>
    <t>Zakup narzędzi i materiałów eksploatacyjnych</t>
  </si>
  <si>
    <t>31000000-6 43132100-8 43132300-0 31510000-4</t>
  </si>
  <si>
    <t>Luty – grudzień</t>
  </si>
  <si>
    <t>Zakup materiałów edukacyjno-informacyjnych z zakresu profilaktyki</t>
  </si>
  <si>
    <t>Szkolenia osób pracujących w obszarze profilaktyki i uzależnień</t>
  </si>
  <si>
    <t>85310000-5 80570000-0</t>
  </si>
  <si>
    <t>50800000-3</t>
  </si>
  <si>
    <t>Marzec</t>
  </si>
  <si>
    <t>Zakup artykułów biurowych dla GKRPA</t>
  </si>
  <si>
    <t>Doposażanie stanowisk pracy</t>
  </si>
  <si>
    <t>32000000-3 38622000-1</t>
  </si>
  <si>
    <t>Marzec – grudzień</t>
  </si>
  <si>
    <t>Zakup sprzętu elektronicznego</t>
  </si>
  <si>
    <t xml:space="preserve">Szkolenie dla pracowników Ośrodka </t>
  </si>
  <si>
    <t>79632000-3 80511000-9</t>
  </si>
  <si>
    <t>Zakup wody dla pracowników MOPS</t>
  </si>
  <si>
    <t>15981000-8</t>
  </si>
  <si>
    <t>dostawy</t>
  </si>
  <si>
    <t>Maj</t>
  </si>
  <si>
    <t>Prace remontowe w MOPS</t>
  </si>
  <si>
    <t>45000000-7</t>
  </si>
  <si>
    <t>roboty budowlane</t>
  </si>
  <si>
    <t>Konserwacja drzwi</t>
  </si>
  <si>
    <t>5071000-5</t>
  </si>
  <si>
    <t>Zakup krzeseł</t>
  </si>
  <si>
    <t>39000000-2</t>
  </si>
  <si>
    <t xml:space="preserve">dostawa </t>
  </si>
  <si>
    <t xml:space="preserve">Wrzesień </t>
  </si>
  <si>
    <t>Szkoła Wczesnej Profilaktyki</t>
  </si>
  <si>
    <t>85000000-9</t>
  </si>
  <si>
    <t>Przegląd gaśnic</t>
  </si>
  <si>
    <t>50413200-5</t>
  </si>
  <si>
    <t>Październik</t>
  </si>
  <si>
    <t>Świadczenie usług opiekuńczych w tym specjalistycznych dla mieszkańców Cieszyna</t>
  </si>
  <si>
    <t>art. 138o pzp</t>
  </si>
  <si>
    <t>Świadczenie specjalistycznych usług opiekuńczych dla osób z zaburzeniami psychicznymi na terenie gminy Cieszyn</t>
  </si>
  <si>
    <t>Listopad</t>
  </si>
  <si>
    <t>Obsługa informatyczna MOPS</t>
  </si>
  <si>
    <t>72000000-5</t>
  </si>
  <si>
    <t>§ 12 ust. 1</t>
  </si>
  <si>
    <t>Utrzymanie porządku i ochrona MOPS</t>
  </si>
  <si>
    <t>90910000-9</t>
  </si>
  <si>
    <t xml:space="preserve">Licencje programów komputerowych, zakup oprogramowania </t>
  </si>
  <si>
    <t>§ 7 ust. 1 pkt 3 § 12 ust. 1</t>
  </si>
  <si>
    <t xml:space="preserve">Usługi pocztowe </t>
  </si>
  <si>
    <t>64100000-7</t>
  </si>
  <si>
    <t>Realizacja bonów towarowych</t>
  </si>
  <si>
    <t>55900000-9</t>
  </si>
  <si>
    <t>Konserwacja systemu antywłamaniowego</t>
  </si>
  <si>
    <t>50700000-2</t>
  </si>
  <si>
    <t>Badanie i sporządzanie opinii w przedmiocie uzależnienia od alkoholu</t>
  </si>
  <si>
    <t>85121270-6</t>
  </si>
  <si>
    <t xml:space="preserve">Listopad </t>
  </si>
  <si>
    <t>Gorący posiłek</t>
  </si>
  <si>
    <t>55321000-6</t>
  </si>
  <si>
    <t>Grudzień</t>
  </si>
  <si>
    <t>Obsługa prawna MOPS</t>
  </si>
  <si>
    <t>79111000-5</t>
  </si>
  <si>
    <t>Sprawowanie pochówku</t>
  </si>
  <si>
    <t>98371000-4</t>
  </si>
  <si>
    <t>Konserwacja windy</t>
  </si>
  <si>
    <t>50750000-7</t>
  </si>
  <si>
    <t>Opieka medyczna pracowników</t>
  </si>
  <si>
    <t>85120000-6</t>
  </si>
  <si>
    <t>Zakup wyposażenia apteczek</t>
  </si>
  <si>
    <t>24416000-3 33140000-3</t>
  </si>
  <si>
    <t>Razem</t>
  </si>
  <si>
    <t xml:space="preserve">PLAN ZAMÓWIEŃ PUBLICZNYCH </t>
  </si>
  <si>
    <t>* - według podziału na roboty budowlane, dostawy lub usługi</t>
  </si>
  <si>
    <t>** - tryb postępowania wg Ustawy pzp, rodzaj procedury według Regulaminu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</si>
  <si>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</si>
  <si>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</si>
  <si>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</si>
  <si>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</si>
  <si>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</si>
  <si>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</si>
  <si>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</si>
  <si>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</si>
  <si>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</si>
  <si>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</si>
  <si>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</si>
  <si>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</si>
  <si>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</si>
  <si>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</si>
  <si>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</si>
  <si>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</si>
  <si>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</si>
  <si>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</si>
  <si>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</si>
  <si>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</si>
  <si>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</si>
  <si>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</si>
  <si>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</si>
  <si>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</si>
  <si>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</si>
  <si>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</si>
  <si>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</si>
  <si>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</si>
  <si>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</si>
  <si>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</si>
  <si>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</si>
  <si>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</si>
  <si>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</si>
  <si>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</si>
  <si>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</si>
  <si>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</si>
  <si>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</si>
  <si>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</si>
  <si>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</si>
  <si>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</si>
  <si>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79140000-7
79112000-2</t>
  </si>
  <si>
    <t>NA ROK 2018</t>
  </si>
  <si>
    <t xml:space="preserve">Usługi prawne </t>
  </si>
  <si>
    <t>luty</t>
  </si>
  <si>
    <t>§ 12 ust. 12</t>
  </si>
  <si>
    <t>Luty - grudzień</t>
  </si>
  <si>
    <t xml:space="preserve">Zakupy na rzecz programów profilaktycznych </t>
  </si>
  <si>
    <t>Zakup druków akcydensowych  - "zwrotne potwierdzenie odbioru"</t>
  </si>
  <si>
    <t>§ 12 ust. 1, § 7 ust. 1 pkt 3</t>
  </si>
  <si>
    <t>Opracowanie i druk materiałów edukacyjno – informacyjnych (m.in.: przemoc, profilaktyka uzależnień)</t>
  </si>
  <si>
    <t xml:space="preserve">Konserwacja klimatyzacji </t>
  </si>
  <si>
    <t>Malowanie elewacji</t>
  </si>
  <si>
    <t>art. 4 ust 13 pzp, § 12 ust. 2</t>
  </si>
  <si>
    <t>Naprawa sprzętu komputerowego</t>
  </si>
  <si>
    <t>usługa</t>
  </si>
  <si>
    <t>22113000-5 22114000-2 22100000-1</t>
  </si>
  <si>
    <t>Współpraca z Biblioteką Miejską w ramach działań profilaktycznych</t>
  </si>
  <si>
    <t>50300000-8</t>
  </si>
  <si>
    <t>45442110-1</t>
  </si>
  <si>
    <t xml:space="preserve">22114000-2 22100000-1 37822100-7 32582000-6 </t>
  </si>
  <si>
    <t>24.</t>
  </si>
  <si>
    <t>8.</t>
  </si>
  <si>
    <t>Zakup druków akcydensowych - dodatki mieszkaniowe</t>
  </si>
  <si>
    <t>Zakup druków akcydensowych - pomoc środowiskowa</t>
  </si>
  <si>
    <t>Zakup druków akcydensowych  - świadczenia rodzinne</t>
  </si>
  <si>
    <t>48900000-7 30213000-5 30237100-0 32550000-3 32550000-8 32552110-1 33195100-4 429640000-1</t>
  </si>
  <si>
    <t>302482000-1 429640000-1</t>
  </si>
  <si>
    <t>Tryb lub rodzaj procedury **</t>
  </si>
  <si>
    <t>50.</t>
  </si>
  <si>
    <t>51.</t>
  </si>
  <si>
    <t>30192153-8</t>
  </si>
  <si>
    <t>30192170-3</t>
  </si>
  <si>
    <t>Zakup tablic informacyjnych</t>
  </si>
  <si>
    <t>Zakup pieczątek</t>
  </si>
  <si>
    <t>Styczeń-grudzień</t>
  </si>
  <si>
    <t>Styczeń  – grudzień</t>
  </si>
  <si>
    <t>52.</t>
  </si>
  <si>
    <t>Zakup kalendarzy dla pracowników</t>
  </si>
  <si>
    <t>30199792-8</t>
  </si>
  <si>
    <t>Plan sporządził:</t>
  </si>
  <si>
    <t>Ewa Tomica</t>
  </si>
  <si>
    <t>10 stycznia 2018 r.</t>
  </si>
  <si>
    <t>Data sporządzenia planu:</t>
  </si>
  <si>
    <t>Renata Zając,</t>
  </si>
  <si>
    <t>Plan zatwierdził:</t>
  </si>
  <si>
    <t>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</si>
</sst>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EAAA"/>
        <bgColor indexed="64"/>
      </patternFill>
    </fill>
    <fill>
      <patternFill patternType="solid">
        <fgColor rgb="FF70E28B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" fontId="1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4" fontId="1" fillId="0" borderId="0" xfId="0" applyNumberFormat="1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4" fontId="2" fillId="0" borderId="3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70E28B"/>
      <color rgb="FF96EAAA"/>
      <color rgb="FF4DDB6F"/>
      <color rgb="FF29CD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pane ySplit="7" topLeftCell="A53" activePane="bottomLeft" state="frozen"/>
      <selection pane="bottomLeft" activeCell="I67" sqref="I67"/>
    </sheetView>
  </sheetViews>
  <sheetFormatPr defaultRowHeight="15.75" x14ac:dyDescent="0.25"/>
  <cols>
    <col min="1" max="1" width="3.5" style="23" customWidth="1"/>
    <col min="2" max="2" width="26.125" style="23" customWidth="1"/>
    <col min="3" max="3" width="12.75" style="23" customWidth="1"/>
    <col min="4" max="4" width="11.625" style="23" customWidth="1"/>
    <col min="5" max="5" width="13.5" style="23" customWidth="1"/>
    <col min="6" max="6" width="14.375" style="23" customWidth="1"/>
    <col min="7" max="7" width="15.25" style="23" customWidth="1"/>
    <col min="8" max="8" width="13.375" style="23" customWidth="1"/>
    <col min="9" max="9" width="16.25" style="23" customWidth="1"/>
    <col min="10" max="16384" width="9" style="23"/>
  </cols>
  <sheetData>
    <row r="1" spans="1:11" x14ac:dyDescent="0.25">
      <c r="A1" s="25"/>
      <c r="B1" s="24"/>
      <c r="C1" s="24"/>
      <c r="D1" s="24"/>
      <c r="E1" s="24"/>
      <c r="F1" s="24"/>
      <c r="G1" s="25"/>
      <c r="H1" s="24"/>
      <c r="I1" s="24"/>
      <c r="J1" s="24"/>
    </row>
    <row r="2" spans="1:11" x14ac:dyDescent="0.25">
      <c r="A2" s="25"/>
      <c r="B2" s="24"/>
      <c r="C2" s="24"/>
      <c r="D2" s="24"/>
      <c r="E2" s="24"/>
      <c r="F2" s="24"/>
      <c r="G2" s="25"/>
      <c r="H2" s="24"/>
      <c r="I2" s="24"/>
      <c r="J2" s="24"/>
    </row>
    <row r="3" spans="1:11" x14ac:dyDescent="0.25">
      <c r="A3" s="29" t="s">
        <v>114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x14ac:dyDescent="0.25">
      <c r="A4" s="29" t="s">
        <v>158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x14ac:dyDescent="0.25">
      <c r="A5" s="25"/>
      <c r="B5" s="24"/>
      <c r="C5" s="24"/>
      <c r="D5" s="24"/>
      <c r="E5" s="24"/>
      <c r="F5" s="24"/>
      <c r="G5" s="25"/>
      <c r="H5" s="24"/>
      <c r="I5" s="24"/>
      <c r="J5" s="24"/>
    </row>
    <row r="6" spans="1:11" x14ac:dyDescent="0.25">
      <c r="A6" s="3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/>
      <c r="G6" s="30" t="s">
        <v>184</v>
      </c>
      <c r="H6" s="30" t="s">
        <v>5</v>
      </c>
      <c r="I6" s="24"/>
      <c r="J6" s="24"/>
    </row>
    <row r="7" spans="1:11" x14ac:dyDescent="0.25">
      <c r="A7" s="30"/>
      <c r="B7" s="30"/>
      <c r="C7" s="30"/>
      <c r="D7" s="30"/>
      <c r="E7" s="27" t="s">
        <v>6</v>
      </c>
      <c r="F7" s="27" t="s">
        <v>7</v>
      </c>
      <c r="G7" s="30"/>
      <c r="H7" s="30"/>
      <c r="I7" s="24"/>
      <c r="J7" s="24"/>
    </row>
    <row r="8" spans="1:11" x14ac:dyDescent="0.25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4"/>
      <c r="J8" s="24"/>
    </row>
    <row r="9" spans="1:11" ht="54" customHeight="1" x14ac:dyDescent="0.25">
      <c r="A9" s="1" t="s">
        <v>8</v>
      </c>
      <c r="B9" s="2" t="s">
        <v>9</v>
      </c>
      <c r="C9" s="2" t="s">
        <v>10</v>
      </c>
      <c r="D9" s="2" t="s">
        <v>11</v>
      </c>
      <c r="E9" s="3">
        <v>13000</v>
      </c>
      <c r="F9" s="3">
        <f>E9/4.3117</f>
        <v>3015.052067629937</v>
      </c>
      <c r="G9" s="1" t="s">
        <v>12</v>
      </c>
      <c r="H9" s="2" t="s">
        <v>13</v>
      </c>
      <c r="I9" s="24"/>
      <c r="J9" s="24"/>
    </row>
    <row r="10" spans="1:11" ht="30.75" customHeight="1" x14ac:dyDescent="0.25">
      <c r="A10" s="1" t="s">
        <v>14</v>
      </c>
      <c r="B10" s="2" t="s">
        <v>69</v>
      </c>
      <c r="C10" s="2" t="s">
        <v>70</v>
      </c>
      <c r="D10" s="2" t="s">
        <v>19</v>
      </c>
      <c r="E10" s="3">
        <v>1300</v>
      </c>
      <c r="F10" s="3">
        <f t="shared" ref="F10:F60" si="0">E10/4.3117</f>
        <v>301.50520676299374</v>
      </c>
      <c r="G10" s="1" t="s">
        <v>12</v>
      </c>
      <c r="H10" s="2" t="s">
        <v>13</v>
      </c>
      <c r="I10" s="24"/>
      <c r="J10" s="24"/>
    </row>
    <row r="11" spans="1:11" ht="35.25" customHeight="1" x14ac:dyDescent="0.25">
      <c r="A11" s="1" t="s">
        <v>17</v>
      </c>
      <c r="B11" s="8" t="s">
        <v>170</v>
      </c>
      <c r="C11" s="8" t="s">
        <v>174</v>
      </c>
      <c r="D11" s="8" t="s">
        <v>171</v>
      </c>
      <c r="E11" s="9">
        <v>900</v>
      </c>
      <c r="F11" s="3">
        <f t="shared" si="0"/>
        <v>208.73437391284179</v>
      </c>
      <c r="G11" s="16" t="s">
        <v>24</v>
      </c>
      <c r="H11" s="8" t="s">
        <v>13</v>
      </c>
      <c r="I11" s="24"/>
      <c r="J11" s="12"/>
    </row>
    <row r="12" spans="1:11" x14ac:dyDescent="0.25">
      <c r="A12" s="1" t="s">
        <v>21</v>
      </c>
      <c r="B12" s="2" t="s">
        <v>15</v>
      </c>
      <c r="C12" s="2" t="s">
        <v>16</v>
      </c>
      <c r="D12" s="2" t="s">
        <v>11</v>
      </c>
      <c r="E12" s="3">
        <v>12524.7</v>
      </c>
      <c r="F12" s="3">
        <f t="shared" si="0"/>
        <v>2904.8171254957442</v>
      </c>
      <c r="G12" s="1" t="s">
        <v>12</v>
      </c>
      <c r="H12" s="2" t="s">
        <v>13</v>
      </c>
      <c r="I12" s="24"/>
      <c r="J12" s="24"/>
      <c r="K12" s="24"/>
    </row>
    <row r="13" spans="1:11" ht="42.75" customHeight="1" x14ac:dyDescent="0.25">
      <c r="A13" s="1" t="s">
        <v>26</v>
      </c>
      <c r="B13" s="2" t="s">
        <v>164</v>
      </c>
      <c r="C13" s="2" t="s">
        <v>18</v>
      </c>
      <c r="D13" s="2" t="s">
        <v>11</v>
      </c>
      <c r="E13" s="3">
        <v>1500</v>
      </c>
      <c r="F13" s="3">
        <f t="shared" si="0"/>
        <v>347.89062318806964</v>
      </c>
      <c r="G13" s="1" t="s">
        <v>24</v>
      </c>
      <c r="H13" s="2" t="s">
        <v>13</v>
      </c>
      <c r="I13" s="24"/>
      <c r="J13" s="24"/>
    </row>
    <row r="14" spans="1:11" ht="90" customHeight="1" x14ac:dyDescent="0.25">
      <c r="A14" s="1" t="s">
        <v>29</v>
      </c>
      <c r="B14" s="2" t="s">
        <v>22</v>
      </c>
      <c r="C14" s="2" t="s">
        <v>23</v>
      </c>
      <c r="D14" s="2" t="s">
        <v>19</v>
      </c>
      <c r="E14" s="3">
        <v>9600</v>
      </c>
      <c r="F14" s="3">
        <f t="shared" si="0"/>
        <v>2226.4999884036461</v>
      </c>
      <c r="G14" s="1" t="s">
        <v>86</v>
      </c>
      <c r="H14" s="2" t="s">
        <v>25</v>
      </c>
      <c r="I14" s="24"/>
      <c r="J14" s="24"/>
    </row>
    <row r="15" spans="1:11" ht="57.75" customHeight="1" x14ac:dyDescent="0.25">
      <c r="A15" s="1" t="s">
        <v>32</v>
      </c>
      <c r="B15" s="2" t="s">
        <v>27</v>
      </c>
      <c r="C15" s="2" t="s">
        <v>28</v>
      </c>
      <c r="D15" s="2" t="s">
        <v>19</v>
      </c>
      <c r="E15" s="3">
        <v>13760</v>
      </c>
      <c r="F15" s="3">
        <f t="shared" si="0"/>
        <v>3191.3166500452257</v>
      </c>
      <c r="G15" s="1" t="s">
        <v>90</v>
      </c>
      <c r="H15" s="2" t="s">
        <v>25</v>
      </c>
      <c r="I15" s="24"/>
      <c r="J15" s="24"/>
    </row>
    <row r="16" spans="1:11" ht="35.25" customHeight="1" x14ac:dyDescent="0.25">
      <c r="A16" s="1" t="s">
        <v>178</v>
      </c>
      <c r="B16" s="2" t="s">
        <v>30</v>
      </c>
      <c r="C16" s="2" t="s">
        <v>31</v>
      </c>
      <c r="D16" s="2" t="s">
        <v>11</v>
      </c>
      <c r="E16" s="3">
        <v>2300</v>
      </c>
      <c r="F16" s="3">
        <f t="shared" si="0"/>
        <v>533.43228888837348</v>
      </c>
      <c r="G16" s="1" t="s">
        <v>24</v>
      </c>
      <c r="H16" s="2" t="s">
        <v>25</v>
      </c>
      <c r="I16" s="24"/>
      <c r="J16" s="24"/>
    </row>
    <row r="17" spans="1:10" ht="53.25" customHeight="1" x14ac:dyDescent="0.25">
      <c r="A17" s="1" t="s">
        <v>117</v>
      </c>
      <c r="B17" s="2" t="s">
        <v>173</v>
      </c>
      <c r="C17" s="2" t="s">
        <v>172</v>
      </c>
      <c r="D17" s="2" t="s">
        <v>11</v>
      </c>
      <c r="E17" s="3">
        <v>4000</v>
      </c>
      <c r="F17" s="3">
        <f t="shared" si="0"/>
        <v>927.70832850151908</v>
      </c>
      <c r="G17" s="1" t="s">
        <v>161</v>
      </c>
      <c r="H17" s="2" t="s">
        <v>25</v>
      </c>
      <c r="I17" s="24"/>
      <c r="J17" s="24"/>
    </row>
    <row r="18" spans="1:10" ht="39" customHeight="1" x14ac:dyDescent="0.25">
      <c r="A18" s="1" t="s">
        <v>118</v>
      </c>
      <c r="B18" s="4" t="s">
        <v>36</v>
      </c>
      <c r="C18" s="4" t="s">
        <v>33</v>
      </c>
      <c r="D18" s="4" t="s">
        <v>11</v>
      </c>
      <c r="E18" s="5">
        <v>43100</v>
      </c>
      <c r="F18" s="3">
        <f t="shared" si="0"/>
        <v>9996.0572396038679</v>
      </c>
      <c r="G18" s="17" t="s">
        <v>165</v>
      </c>
      <c r="H18" s="4" t="s">
        <v>35</v>
      </c>
      <c r="I18" s="24"/>
      <c r="J18" s="24"/>
    </row>
    <row r="19" spans="1:10" ht="39" customHeight="1" x14ac:dyDescent="0.25">
      <c r="A19" s="1" t="s">
        <v>119</v>
      </c>
      <c r="B19" s="2" t="s">
        <v>181</v>
      </c>
      <c r="C19" s="2" t="s">
        <v>37</v>
      </c>
      <c r="D19" s="2" t="s">
        <v>11</v>
      </c>
      <c r="E19" s="3">
        <v>4000</v>
      </c>
      <c r="F19" s="3">
        <f t="shared" si="0"/>
        <v>927.70832850151908</v>
      </c>
      <c r="G19" s="1" t="s">
        <v>24</v>
      </c>
      <c r="H19" s="2" t="s">
        <v>35</v>
      </c>
      <c r="I19" s="24"/>
      <c r="J19" s="24"/>
    </row>
    <row r="20" spans="1:10" ht="45.75" customHeight="1" x14ac:dyDescent="0.25">
      <c r="A20" s="1" t="s">
        <v>120</v>
      </c>
      <c r="B20" s="2" t="s">
        <v>180</v>
      </c>
      <c r="C20" s="2" t="s">
        <v>37</v>
      </c>
      <c r="D20" s="2" t="s">
        <v>11</v>
      </c>
      <c r="E20" s="3">
        <v>700</v>
      </c>
      <c r="F20" s="3">
        <f t="shared" si="0"/>
        <v>162.34895748776583</v>
      </c>
      <c r="G20" s="1" t="s">
        <v>24</v>
      </c>
      <c r="H20" s="2" t="s">
        <v>35</v>
      </c>
      <c r="I20" s="24"/>
      <c r="J20" s="24"/>
    </row>
    <row r="21" spans="1:10" ht="41.25" customHeight="1" x14ac:dyDescent="0.25">
      <c r="A21" s="1" t="s">
        <v>121</v>
      </c>
      <c r="B21" s="2" t="s">
        <v>179</v>
      </c>
      <c r="C21" s="2" t="s">
        <v>37</v>
      </c>
      <c r="D21" s="2" t="s">
        <v>38</v>
      </c>
      <c r="E21" s="3">
        <v>700</v>
      </c>
      <c r="F21" s="3">
        <f t="shared" si="0"/>
        <v>162.34895748776583</v>
      </c>
      <c r="G21" s="1" t="s">
        <v>24</v>
      </c>
      <c r="H21" s="2" t="s">
        <v>35</v>
      </c>
      <c r="I21" s="24"/>
      <c r="J21" s="24"/>
    </row>
    <row r="22" spans="1:10" ht="41.25" customHeight="1" x14ac:dyDescent="0.25">
      <c r="A22" s="1" t="s">
        <v>122</v>
      </c>
      <c r="B22" s="2" t="s">
        <v>39</v>
      </c>
      <c r="C22" s="2" t="s">
        <v>40</v>
      </c>
      <c r="D22" s="2" t="s">
        <v>19</v>
      </c>
      <c r="E22" s="3">
        <v>4100</v>
      </c>
      <c r="F22" s="3">
        <f t="shared" si="0"/>
        <v>950.90103671405711</v>
      </c>
      <c r="G22" s="1" t="s">
        <v>24</v>
      </c>
      <c r="H22" s="2" t="s">
        <v>35</v>
      </c>
      <c r="I22" s="24"/>
      <c r="J22" s="24"/>
    </row>
    <row r="23" spans="1:10" ht="48" customHeight="1" x14ac:dyDescent="0.25">
      <c r="A23" s="1" t="s">
        <v>123</v>
      </c>
      <c r="B23" s="4" t="s">
        <v>41</v>
      </c>
      <c r="C23" s="4" t="s">
        <v>33</v>
      </c>
      <c r="D23" s="4" t="s">
        <v>19</v>
      </c>
      <c r="E23" s="5">
        <v>6000</v>
      </c>
      <c r="F23" s="3">
        <f t="shared" si="0"/>
        <v>1391.5624927522786</v>
      </c>
      <c r="G23" s="17" t="s">
        <v>24</v>
      </c>
      <c r="H23" s="4" t="s">
        <v>35</v>
      </c>
      <c r="I23" s="24"/>
      <c r="J23" s="24"/>
    </row>
    <row r="24" spans="1:10" ht="65.25" customHeight="1" x14ac:dyDescent="0.25">
      <c r="A24" s="1" t="s">
        <v>124</v>
      </c>
      <c r="B24" s="2" t="s">
        <v>166</v>
      </c>
      <c r="C24" s="2" t="s">
        <v>42</v>
      </c>
      <c r="D24" s="2" t="s">
        <v>11</v>
      </c>
      <c r="E24" s="3">
        <v>1796</v>
      </c>
      <c r="F24" s="3">
        <f t="shared" si="0"/>
        <v>416.54103949718206</v>
      </c>
      <c r="G24" s="1" t="s">
        <v>24</v>
      </c>
      <c r="H24" s="2" t="s">
        <v>35</v>
      </c>
      <c r="I24" s="24"/>
      <c r="J24" s="24"/>
    </row>
    <row r="25" spans="1:10" ht="45.75" customHeight="1" x14ac:dyDescent="0.25">
      <c r="A25" s="1" t="s">
        <v>125</v>
      </c>
      <c r="B25" s="4" t="s">
        <v>51</v>
      </c>
      <c r="C25" s="4" t="s">
        <v>52</v>
      </c>
      <c r="D25" s="2" t="s">
        <v>19</v>
      </c>
      <c r="E25" s="3">
        <v>8000</v>
      </c>
      <c r="F25" s="3">
        <f t="shared" si="0"/>
        <v>1855.4166570030382</v>
      </c>
      <c r="G25" s="1" t="s">
        <v>24</v>
      </c>
      <c r="H25" s="2" t="s">
        <v>192</v>
      </c>
      <c r="I25" s="24"/>
      <c r="J25" s="24"/>
    </row>
    <row r="26" spans="1:10" ht="58.5" customHeight="1" x14ac:dyDescent="0.25">
      <c r="A26" s="1" t="s">
        <v>126</v>
      </c>
      <c r="B26" s="8" t="s">
        <v>189</v>
      </c>
      <c r="C26" s="8" t="s">
        <v>188</v>
      </c>
      <c r="D26" s="8" t="s">
        <v>19</v>
      </c>
      <c r="E26" s="9">
        <v>3000</v>
      </c>
      <c r="F26" s="3">
        <f>E26/4.3117</f>
        <v>695.78124637613928</v>
      </c>
      <c r="G26" s="16" t="s">
        <v>24</v>
      </c>
      <c r="H26" s="8" t="s">
        <v>191</v>
      </c>
      <c r="I26" s="24"/>
      <c r="J26" s="24"/>
    </row>
    <row r="27" spans="1:10" ht="56.25" customHeight="1" x14ac:dyDescent="0.25">
      <c r="A27" s="1" t="s">
        <v>127</v>
      </c>
      <c r="B27" s="8" t="s">
        <v>190</v>
      </c>
      <c r="C27" s="8" t="s">
        <v>187</v>
      </c>
      <c r="D27" s="8" t="s">
        <v>19</v>
      </c>
      <c r="E27" s="9">
        <v>700</v>
      </c>
      <c r="F27" s="3">
        <f>E27/4.3117</f>
        <v>162.34895748776583</v>
      </c>
      <c r="G27" s="16" t="s">
        <v>24</v>
      </c>
      <c r="H27" s="8" t="s">
        <v>191</v>
      </c>
      <c r="I27" s="24"/>
      <c r="J27" s="24"/>
    </row>
    <row r="28" spans="1:10" ht="70.5" customHeight="1" x14ac:dyDescent="0.25">
      <c r="A28" s="1" t="s">
        <v>128</v>
      </c>
      <c r="B28" s="4" t="s">
        <v>45</v>
      </c>
      <c r="C28" s="4" t="s">
        <v>33</v>
      </c>
      <c r="D28" s="4" t="s">
        <v>19</v>
      </c>
      <c r="E28" s="5">
        <v>5000</v>
      </c>
      <c r="F28" s="3">
        <f t="shared" si="0"/>
        <v>1159.6354106268989</v>
      </c>
      <c r="G28" s="17" t="s">
        <v>24</v>
      </c>
      <c r="H28" s="4" t="s">
        <v>46</v>
      </c>
      <c r="I28" s="24"/>
      <c r="J28" s="24"/>
    </row>
    <row r="29" spans="1:10" ht="57" customHeight="1" x14ac:dyDescent="0.25">
      <c r="A29" s="1" t="s">
        <v>129</v>
      </c>
      <c r="B29" s="2" t="s">
        <v>159</v>
      </c>
      <c r="C29" s="2" t="s">
        <v>157</v>
      </c>
      <c r="D29" s="2" t="s">
        <v>19</v>
      </c>
      <c r="E29" s="3">
        <v>5000</v>
      </c>
      <c r="F29" s="3">
        <f t="shared" si="0"/>
        <v>1159.6354106268989</v>
      </c>
      <c r="G29" s="1" t="s">
        <v>12</v>
      </c>
      <c r="H29" s="2" t="s">
        <v>160</v>
      </c>
      <c r="I29" s="24"/>
      <c r="J29" s="24"/>
    </row>
    <row r="30" spans="1:10" ht="54" customHeight="1" x14ac:dyDescent="0.25">
      <c r="A30" s="1" t="s">
        <v>130</v>
      </c>
      <c r="B30" s="4" t="s">
        <v>163</v>
      </c>
      <c r="C30" s="2" t="s">
        <v>176</v>
      </c>
      <c r="D30" s="4" t="s">
        <v>11</v>
      </c>
      <c r="E30" s="5">
        <v>2000</v>
      </c>
      <c r="F30" s="3">
        <f t="shared" si="0"/>
        <v>463.85416425075954</v>
      </c>
      <c r="G30" s="1" t="s">
        <v>24</v>
      </c>
      <c r="H30" s="4" t="s">
        <v>49</v>
      </c>
      <c r="I30" s="24"/>
      <c r="J30" s="24"/>
    </row>
    <row r="31" spans="1:10" ht="54" customHeight="1" x14ac:dyDescent="0.25">
      <c r="A31" s="1" t="s">
        <v>131</v>
      </c>
      <c r="B31" s="2" t="s">
        <v>47</v>
      </c>
      <c r="C31" s="2" t="s">
        <v>48</v>
      </c>
      <c r="D31" s="2" t="s">
        <v>11</v>
      </c>
      <c r="E31" s="3">
        <v>500</v>
      </c>
      <c r="F31" s="3">
        <f t="shared" si="0"/>
        <v>115.96354106268988</v>
      </c>
      <c r="G31" s="1" t="s">
        <v>24</v>
      </c>
      <c r="H31" s="2" t="s">
        <v>49</v>
      </c>
      <c r="I31" s="24"/>
      <c r="J31" s="24"/>
    </row>
    <row r="32" spans="1:10" ht="51.75" customHeight="1" x14ac:dyDescent="0.25">
      <c r="A32" s="1" t="s">
        <v>177</v>
      </c>
      <c r="B32" s="4" t="s">
        <v>50</v>
      </c>
      <c r="C32" s="4" t="s">
        <v>42</v>
      </c>
      <c r="D32" s="2" t="s">
        <v>11</v>
      </c>
      <c r="E32" s="3">
        <v>1875</v>
      </c>
      <c r="F32" s="3">
        <f t="shared" si="0"/>
        <v>434.86327898508711</v>
      </c>
      <c r="G32" s="1" t="s">
        <v>24</v>
      </c>
      <c r="H32" s="2" t="s">
        <v>49</v>
      </c>
      <c r="I32" s="24"/>
      <c r="J32" s="24"/>
    </row>
    <row r="33" spans="1:10" ht="49.5" customHeight="1" x14ac:dyDescent="0.25">
      <c r="A33" s="1" t="s">
        <v>132</v>
      </c>
      <c r="B33" s="2" t="s">
        <v>55</v>
      </c>
      <c r="C33" s="2" t="s">
        <v>10</v>
      </c>
      <c r="D33" s="2" t="s">
        <v>11</v>
      </c>
      <c r="E33" s="3">
        <v>300</v>
      </c>
      <c r="F33" s="3">
        <f t="shared" si="0"/>
        <v>69.578124637613939</v>
      </c>
      <c r="G33" s="1" t="s">
        <v>24</v>
      </c>
      <c r="H33" s="2" t="s">
        <v>162</v>
      </c>
      <c r="I33" s="24"/>
      <c r="J33" s="24"/>
    </row>
    <row r="34" spans="1:10" ht="47.25" customHeight="1" x14ac:dyDescent="0.25">
      <c r="A34" s="1" t="s">
        <v>133</v>
      </c>
      <c r="B34" s="2" t="s">
        <v>66</v>
      </c>
      <c r="C34" s="2" t="s">
        <v>67</v>
      </c>
      <c r="D34" s="2" t="s">
        <v>68</v>
      </c>
      <c r="E34" s="3">
        <v>3500</v>
      </c>
      <c r="F34" s="3">
        <f t="shared" si="0"/>
        <v>811.74478743882923</v>
      </c>
      <c r="G34" s="1" t="s">
        <v>34</v>
      </c>
      <c r="H34" s="2" t="s">
        <v>162</v>
      </c>
      <c r="I34" s="24"/>
      <c r="J34" s="24"/>
    </row>
    <row r="35" spans="1:10" ht="42" customHeight="1" x14ac:dyDescent="0.25">
      <c r="A35" s="1" t="s">
        <v>134</v>
      </c>
      <c r="B35" s="2" t="s">
        <v>43</v>
      </c>
      <c r="C35" s="2" t="s">
        <v>44</v>
      </c>
      <c r="D35" s="2" t="s">
        <v>19</v>
      </c>
      <c r="E35" s="3">
        <v>5000</v>
      </c>
      <c r="F35" s="3">
        <f t="shared" si="0"/>
        <v>1159.6354106268989</v>
      </c>
      <c r="G35" s="1" t="s">
        <v>86</v>
      </c>
      <c r="H35" s="2" t="s">
        <v>54</v>
      </c>
      <c r="I35" s="24"/>
      <c r="J35" s="24"/>
    </row>
    <row r="36" spans="1:10" ht="130.5" customHeight="1" x14ac:dyDescent="0.25">
      <c r="A36" s="1" t="s">
        <v>135</v>
      </c>
      <c r="B36" s="2" t="s">
        <v>167</v>
      </c>
      <c r="C36" s="2" t="s">
        <v>53</v>
      </c>
      <c r="D36" s="2" t="s">
        <v>19</v>
      </c>
      <c r="E36" s="3">
        <v>3500</v>
      </c>
      <c r="F36" s="3">
        <f t="shared" si="0"/>
        <v>811.74478743882923</v>
      </c>
      <c r="G36" s="1" t="s">
        <v>24</v>
      </c>
      <c r="H36" s="2" t="s">
        <v>54</v>
      </c>
      <c r="I36" s="15"/>
      <c r="J36" s="24"/>
    </row>
    <row r="37" spans="1:10" ht="39" customHeight="1" x14ac:dyDescent="0.25">
      <c r="A37" s="1" t="s">
        <v>136</v>
      </c>
      <c r="B37" s="2" t="s">
        <v>56</v>
      </c>
      <c r="C37" s="2" t="s">
        <v>57</v>
      </c>
      <c r="D37" s="2" t="s">
        <v>11</v>
      </c>
      <c r="E37" s="3">
        <v>500</v>
      </c>
      <c r="F37" s="3">
        <f t="shared" si="0"/>
        <v>115.96354106268988</v>
      </c>
      <c r="G37" s="1" t="s">
        <v>24</v>
      </c>
      <c r="H37" s="2" t="s">
        <v>58</v>
      </c>
      <c r="I37" s="24"/>
      <c r="J37" s="24"/>
    </row>
    <row r="38" spans="1:10" ht="39.75" customHeight="1" x14ac:dyDescent="0.25">
      <c r="A38" s="1" t="s">
        <v>137</v>
      </c>
      <c r="B38" s="2" t="s">
        <v>59</v>
      </c>
      <c r="C38" s="2" t="s">
        <v>182</v>
      </c>
      <c r="D38" s="2" t="s">
        <v>11</v>
      </c>
      <c r="E38" s="3">
        <v>4000</v>
      </c>
      <c r="F38" s="3">
        <f t="shared" si="0"/>
        <v>927.70832850151908</v>
      </c>
      <c r="G38" s="1" t="s">
        <v>12</v>
      </c>
      <c r="H38" s="2" t="s">
        <v>58</v>
      </c>
      <c r="I38" s="24"/>
      <c r="J38" s="24"/>
    </row>
    <row r="39" spans="1:10" ht="37.5" customHeight="1" x14ac:dyDescent="0.25">
      <c r="A39" s="1" t="s">
        <v>138</v>
      </c>
      <c r="B39" s="2" t="s">
        <v>60</v>
      </c>
      <c r="C39" s="2" t="s">
        <v>61</v>
      </c>
      <c r="D39" s="2" t="s">
        <v>19</v>
      </c>
      <c r="E39" s="3">
        <v>5000</v>
      </c>
      <c r="F39" s="3">
        <f t="shared" si="0"/>
        <v>1159.6354106268989</v>
      </c>
      <c r="G39" s="1" t="s">
        <v>24</v>
      </c>
      <c r="H39" s="2" t="s">
        <v>58</v>
      </c>
      <c r="I39" s="24"/>
      <c r="J39" s="24"/>
    </row>
    <row r="40" spans="1:10" ht="31.5" x14ac:dyDescent="0.25">
      <c r="A40" s="1" t="s">
        <v>139</v>
      </c>
      <c r="B40" s="2" t="s">
        <v>62</v>
      </c>
      <c r="C40" s="2" t="s">
        <v>63</v>
      </c>
      <c r="D40" s="2" t="s">
        <v>11</v>
      </c>
      <c r="E40" s="3">
        <v>900</v>
      </c>
      <c r="F40" s="3">
        <f t="shared" si="0"/>
        <v>208.73437391284179</v>
      </c>
      <c r="G40" s="1" t="s">
        <v>24</v>
      </c>
      <c r="H40" s="2" t="s">
        <v>65</v>
      </c>
      <c r="I40" s="24"/>
      <c r="J40" s="24"/>
    </row>
    <row r="41" spans="1:10" ht="28.5" customHeight="1" x14ac:dyDescent="0.25">
      <c r="A41" s="1" t="s">
        <v>140</v>
      </c>
      <c r="B41" s="4" t="s">
        <v>168</v>
      </c>
      <c r="C41" s="4" t="s">
        <v>175</v>
      </c>
      <c r="D41" s="4" t="s">
        <v>68</v>
      </c>
      <c r="E41" s="5">
        <v>12000</v>
      </c>
      <c r="F41" s="3">
        <f t="shared" si="0"/>
        <v>2783.1249855045571</v>
      </c>
      <c r="G41" s="1" t="s">
        <v>12</v>
      </c>
      <c r="H41" s="4" t="s">
        <v>65</v>
      </c>
      <c r="I41" s="24"/>
      <c r="J41" s="24"/>
    </row>
    <row r="42" spans="1:10" x14ac:dyDescent="0.25">
      <c r="A42" s="1" t="s">
        <v>141</v>
      </c>
      <c r="B42" s="2" t="s">
        <v>71</v>
      </c>
      <c r="C42" s="2" t="s">
        <v>72</v>
      </c>
      <c r="D42" s="2" t="s">
        <v>73</v>
      </c>
      <c r="E42" s="3">
        <v>1000</v>
      </c>
      <c r="F42" s="3">
        <f t="shared" si="0"/>
        <v>231.92708212537977</v>
      </c>
      <c r="G42" s="1" t="s">
        <v>24</v>
      </c>
      <c r="H42" s="2" t="s">
        <v>74</v>
      </c>
      <c r="I42" s="24"/>
      <c r="J42" s="12"/>
    </row>
    <row r="43" spans="1:10" ht="63.75" customHeight="1" x14ac:dyDescent="0.25">
      <c r="A43" s="1" t="s">
        <v>142</v>
      </c>
      <c r="B43" s="2" t="s">
        <v>75</v>
      </c>
      <c r="C43" s="2" t="s">
        <v>76</v>
      </c>
      <c r="D43" s="2" t="s">
        <v>19</v>
      </c>
      <c r="E43" s="3">
        <v>10000</v>
      </c>
      <c r="F43" s="3">
        <f t="shared" si="0"/>
        <v>2319.2708212537977</v>
      </c>
      <c r="G43" s="1" t="s">
        <v>24</v>
      </c>
      <c r="H43" s="2" t="s">
        <v>74</v>
      </c>
      <c r="I43" s="24"/>
      <c r="J43" s="12"/>
    </row>
    <row r="44" spans="1:10" ht="74.25" customHeight="1" x14ac:dyDescent="0.25">
      <c r="A44" s="1" t="s">
        <v>143</v>
      </c>
      <c r="B44" s="2" t="s">
        <v>77</v>
      </c>
      <c r="C44" s="2" t="s">
        <v>78</v>
      </c>
      <c r="D44" s="2" t="s">
        <v>19</v>
      </c>
      <c r="E44" s="3">
        <v>400</v>
      </c>
      <c r="F44" s="3">
        <f t="shared" si="0"/>
        <v>92.770832850151905</v>
      </c>
      <c r="G44" s="1" t="s">
        <v>24</v>
      </c>
      <c r="H44" s="2" t="s">
        <v>79</v>
      </c>
      <c r="I44" s="24"/>
      <c r="J44" s="12"/>
    </row>
    <row r="45" spans="1:10" ht="47.25" customHeight="1" x14ac:dyDescent="0.25">
      <c r="A45" s="1" t="s">
        <v>144</v>
      </c>
      <c r="B45" s="2" t="s">
        <v>80</v>
      </c>
      <c r="C45" s="2" t="s">
        <v>76</v>
      </c>
      <c r="D45" s="2" t="s">
        <v>19</v>
      </c>
      <c r="E45" s="3">
        <v>190000</v>
      </c>
      <c r="F45" s="3">
        <f t="shared" si="0"/>
        <v>44066.145603822159</v>
      </c>
      <c r="G45" s="1" t="s">
        <v>81</v>
      </c>
      <c r="H45" s="2" t="s">
        <v>79</v>
      </c>
      <c r="I45" s="24"/>
      <c r="J45" s="12"/>
    </row>
    <row r="46" spans="1:10" ht="35.25" customHeight="1" x14ac:dyDescent="0.25">
      <c r="A46" s="21" t="s">
        <v>193</v>
      </c>
      <c r="B46" s="8" t="s">
        <v>194</v>
      </c>
      <c r="C46" s="23" t="s">
        <v>195</v>
      </c>
      <c r="D46" s="8" t="s">
        <v>11</v>
      </c>
      <c r="E46" s="9">
        <v>750</v>
      </c>
      <c r="F46" s="22">
        <f>E46/4.3117</f>
        <v>173.94531159403482</v>
      </c>
      <c r="G46" s="16" t="s">
        <v>24</v>
      </c>
      <c r="H46" s="8" t="s">
        <v>79</v>
      </c>
      <c r="I46" s="24"/>
      <c r="J46" s="12"/>
    </row>
    <row r="47" spans="1:10" ht="77.25" customHeight="1" x14ac:dyDescent="0.25">
      <c r="A47" s="1" t="s">
        <v>145</v>
      </c>
      <c r="B47" s="2" t="s">
        <v>82</v>
      </c>
      <c r="C47" s="2" t="s">
        <v>76</v>
      </c>
      <c r="D47" s="2" t="s">
        <v>19</v>
      </c>
      <c r="E47" s="3">
        <v>150000</v>
      </c>
      <c r="F47" s="3">
        <f t="shared" si="0"/>
        <v>34789.062318806966</v>
      </c>
      <c r="G47" s="1" t="s">
        <v>81</v>
      </c>
      <c r="H47" s="2" t="s">
        <v>83</v>
      </c>
      <c r="I47" s="24"/>
      <c r="J47" s="12"/>
    </row>
    <row r="48" spans="1:10" ht="50.25" customHeight="1" x14ac:dyDescent="0.25">
      <c r="A48" s="1" t="s">
        <v>146</v>
      </c>
      <c r="B48" s="2" t="s">
        <v>84</v>
      </c>
      <c r="C48" s="2" t="s">
        <v>85</v>
      </c>
      <c r="D48" s="2" t="s">
        <v>19</v>
      </c>
      <c r="E48" s="3">
        <v>17000</v>
      </c>
      <c r="F48" s="3">
        <f t="shared" si="0"/>
        <v>3942.7603961314562</v>
      </c>
      <c r="G48" s="1" t="s">
        <v>86</v>
      </c>
      <c r="H48" s="2" t="s">
        <v>83</v>
      </c>
      <c r="I48" s="24"/>
      <c r="J48" s="12"/>
    </row>
    <row r="49" spans="1:10" ht="31.5" x14ac:dyDescent="0.25">
      <c r="A49" s="1" t="s">
        <v>147</v>
      </c>
      <c r="B49" s="2" t="s">
        <v>87</v>
      </c>
      <c r="C49" s="2" t="s">
        <v>88</v>
      </c>
      <c r="D49" s="2" t="s">
        <v>19</v>
      </c>
      <c r="E49" s="3">
        <v>73000</v>
      </c>
      <c r="F49" s="3">
        <f t="shared" si="0"/>
        <v>16930.676995152724</v>
      </c>
      <c r="G49" s="1" t="s">
        <v>12</v>
      </c>
      <c r="H49" s="2" t="s">
        <v>83</v>
      </c>
      <c r="I49" s="24"/>
      <c r="J49" s="12"/>
    </row>
    <row r="50" spans="1:10" ht="31.5" customHeight="1" x14ac:dyDescent="0.25">
      <c r="A50" s="1" t="s">
        <v>148</v>
      </c>
      <c r="B50" s="2" t="s">
        <v>89</v>
      </c>
      <c r="C50" s="2" t="s">
        <v>183</v>
      </c>
      <c r="D50" s="2" t="s">
        <v>11</v>
      </c>
      <c r="E50" s="3">
        <v>6000</v>
      </c>
      <c r="F50" s="3">
        <f t="shared" si="0"/>
        <v>1391.5624927522786</v>
      </c>
      <c r="G50" s="1" t="s">
        <v>90</v>
      </c>
      <c r="H50" s="2" t="s">
        <v>83</v>
      </c>
      <c r="I50" s="24"/>
      <c r="J50" s="12"/>
    </row>
    <row r="51" spans="1:10" ht="47.25" customHeight="1" x14ac:dyDescent="0.25">
      <c r="A51" s="1" t="s">
        <v>149</v>
      </c>
      <c r="B51" s="4" t="s">
        <v>91</v>
      </c>
      <c r="C51" s="4" t="s">
        <v>92</v>
      </c>
      <c r="D51" s="4" t="s">
        <v>19</v>
      </c>
      <c r="E51" s="5">
        <v>120000</v>
      </c>
      <c r="F51" s="3">
        <f t="shared" si="0"/>
        <v>27831.249855045575</v>
      </c>
      <c r="G51" s="1" t="s">
        <v>12</v>
      </c>
      <c r="H51" s="2" t="s">
        <v>83</v>
      </c>
      <c r="I51" s="24"/>
      <c r="J51" s="12"/>
    </row>
    <row r="52" spans="1:10" ht="54" customHeight="1" x14ac:dyDescent="0.25">
      <c r="A52" s="1" t="s">
        <v>150</v>
      </c>
      <c r="B52" s="2" t="s">
        <v>93</v>
      </c>
      <c r="C52" s="2" t="s">
        <v>94</v>
      </c>
      <c r="D52" s="2" t="s">
        <v>64</v>
      </c>
      <c r="E52" s="3">
        <v>70000</v>
      </c>
      <c r="F52" s="3">
        <f t="shared" si="0"/>
        <v>16234.895748776584</v>
      </c>
      <c r="G52" s="1" t="s">
        <v>12</v>
      </c>
      <c r="H52" s="2" t="s">
        <v>83</v>
      </c>
      <c r="I52" s="24"/>
      <c r="J52" s="12"/>
    </row>
    <row r="53" spans="1:10" ht="31.5" x14ac:dyDescent="0.25">
      <c r="A53" s="1" t="s">
        <v>151</v>
      </c>
      <c r="B53" s="2" t="s">
        <v>95</v>
      </c>
      <c r="C53" s="2" t="s">
        <v>96</v>
      </c>
      <c r="D53" s="2" t="s">
        <v>19</v>
      </c>
      <c r="E53" s="3">
        <v>1000</v>
      </c>
      <c r="F53" s="3">
        <f t="shared" si="0"/>
        <v>231.92708212537977</v>
      </c>
      <c r="G53" s="1" t="s">
        <v>24</v>
      </c>
      <c r="H53" s="2" t="s">
        <v>83</v>
      </c>
      <c r="I53" s="24"/>
      <c r="J53" s="12"/>
    </row>
    <row r="54" spans="1:10" ht="54" customHeight="1" x14ac:dyDescent="0.25">
      <c r="A54" s="1" t="s">
        <v>152</v>
      </c>
      <c r="B54" s="2" t="s">
        <v>97</v>
      </c>
      <c r="C54" s="2" t="s">
        <v>98</v>
      </c>
      <c r="D54" s="2" t="s">
        <v>19</v>
      </c>
      <c r="E54" s="3">
        <v>9000</v>
      </c>
      <c r="F54" s="3">
        <f t="shared" si="0"/>
        <v>2087.3437391284178</v>
      </c>
      <c r="G54" s="1" t="s">
        <v>24</v>
      </c>
      <c r="H54" s="2" t="s">
        <v>99</v>
      </c>
      <c r="I54" s="24"/>
      <c r="J54" s="12"/>
    </row>
    <row r="55" spans="1:10" ht="32.25" customHeight="1" x14ac:dyDescent="0.25">
      <c r="A55" s="1" t="s">
        <v>153</v>
      </c>
      <c r="B55" s="2" t="s">
        <v>100</v>
      </c>
      <c r="C55" s="2" t="s">
        <v>101</v>
      </c>
      <c r="D55" s="2" t="s">
        <v>19</v>
      </c>
      <c r="E55" s="3">
        <v>470000</v>
      </c>
      <c r="F55" s="3">
        <f t="shared" si="0"/>
        <v>109005.7285989285</v>
      </c>
      <c r="G55" s="1" t="s">
        <v>169</v>
      </c>
      <c r="H55" s="2" t="s">
        <v>102</v>
      </c>
      <c r="I55" s="24"/>
      <c r="J55" s="12"/>
    </row>
    <row r="56" spans="1:10" x14ac:dyDescent="0.25">
      <c r="A56" s="1" t="s">
        <v>154</v>
      </c>
      <c r="B56" s="2" t="s">
        <v>103</v>
      </c>
      <c r="C56" s="2" t="s">
        <v>104</v>
      </c>
      <c r="D56" s="2" t="s">
        <v>19</v>
      </c>
      <c r="E56" s="3">
        <v>22200</v>
      </c>
      <c r="F56" s="3">
        <f t="shared" si="0"/>
        <v>5148.7812231834314</v>
      </c>
      <c r="G56" s="1" t="s">
        <v>86</v>
      </c>
      <c r="H56" s="2" t="s">
        <v>102</v>
      </c>
      <c r="I56" s="24"/>
      <c r="J56" s="12"/>
    </row>
    <row r="57" spans="1:10" ht="30.75" customHeight="1" x14ac:dyDescent="0.25">
      <c r="A57" s="1" t="s">
        <v>155</v>
      </c>
      <c r="B57" s="2" t="s">
        <v>105</v>
      </c>
      <c r="C57" s="2" t="s">
        <v>106</v>
      </c>
      <c r="D57" s="2" t="s">
        <v>19</v>
      </c>
      <c r="E57" s="3">
        <v>12000</v>
      </c>
      <c r="F57" s="3">
        <f t="shared" si="0"/>
        <v>2783.1249855045571</v>
      </c>
      <c r="G57" s="1" t="s">
        <v>20</v>
      </c>
      <c r="H57" s="2" t="s">
        <v>102</v>
      </c>
      <c r="I57" s="24"/>
      <c r="J57" s="12"/>
    </row>
    <row r="58" spans="1:10" ht="35.25" customHeight="1" x14ac:dyDescent="0.25">
      <c r="A58" s="1" t="s">
        <v>156</v>
      </c>
      <c r="B58" s="2" t="s">
        <v>107</v>
      </c>
      <c r="C58" s="2" t="s">
        <v>108</v>
      </c>
      <c r="D58" s="2" t="s">
        <v>19</v>
      </c>
      <c r="E58" s="3">
        <v>3000</v>
      </c>
      <c r="F58" s="3">
        <f t="shared" si="0"/>
        <v>695.78124637613928</v>
      </c>
      <c r="G58" s="1" t="s">
        <v>24</v>
      </c>
      <c r="H58" s="2" t="s">
        <v>102</v>
      </c>
      <c r="I58" s="24"/>
      <c r="J58" s="12"/>
    </row>
    <row r="59" spans="1:10" ht="35.25" customHeight="1" x14ac:dyDescent="0.25">
      <c r="A59" s="1" t="s">
        <v>185</v>
      </c>
      <c r="B59" s="6" t="s">
        <v>109</v>
      </c>
      <c r="C59" s="6" t="s">
        <v>110</v>
      </c>
      <c r="D59" s="6" t="s">
        <v>19</v>
      </c>
      <c r="E59" s="7">
        <v>3500</v>
      </c>
      <c r="F59" s="3">
        <f t="shared" si="0"/>
        <v>811.74478743882923</v>
      </c>
      <c r="G59" s="18" t="s">
        <v>24</v>
      </c>
      <c r="H59" s="6" t="s">
        <v>102</v>
      </c>
      <c r="I59" s="24"/>
      <c r="J59" s="12"/>
    </row>
    <row r="60" spans="1:10" ht="35.25" customHeight="1" x14ac:dyDescent="0.25">
      <c r="A60" s="1" t="s">
        <v>186</v>
      </c>
      <c r="B60" s="8" t="s">
        <v>111</v>
      </c>
      <c r="C60" s="8" t="s">
        <v>112</v>
      </c>
      <c r="D60" s="8" t="s">
        <v>11</v>
      </c>
      <c r="E60" s="9">
        <v>150</v>
      </c>
      <c r="F60" s="3">
        <f t="shared" si="0"/>
        <v>34.78906231880697</v>
      </c>
      <c r="G60" s="16" t="s">
        <v>24</v>
      </c>
      <c r="H60" s="8" t="s">
        <v>102</v>
      </c>
      <c r="I60" s="24"/>
      <c r="J60" s="12"/>
    </row>
    <row r="61" spans="1:10" x14ac:dyDescent="0.25">
      <c r="A61" s="10"/>
      <c r="B61" s="11" t="s">
        <v>113</v>
      </c>
      <c r="C61" s="19"/>
      <c r="D61" s="19"/>
      <c r="E61" s="20">
        <f>SUM(E9:E60)</f>
        <v>1339055.7</v>
      </c>
      <c r="F61" s="20">
        <f>SUM(F9:F60)</f>
        <v>310563.28130435792</v>
      </c>
      <c r="G61" s="19"/>
      <c r="H61" s="19"/>
      <c r="I61" s="13"/>
      <c r="J61" s="14"/>
    </row>
    <row r="62" spans="1:10" x14ac:dyDescent="0.25">
      <c r="A62" s="28" t="s">
        <v>115</v>
      </c>
      <c r="B62" s="28"/>
      <c r="C62" s="28"/>
      <c r="D62" s="28"/>
      <c r="E62" s="28"/>
      <c r="F62" s="28"/>
      <c r="G62" s="28"/>
      <c r="H62" s="28"/>
      <c r="I62" s="24"/>
      <c r="J62" s="12"/>
    </row>
    <row r="63" spans="1:10" x14ac:dyDescent="0.25">
      <c r="A63" s="28" t="s">
        <v>116</v>
      </c>
      <c r="B63" s="28"/>
      <c r="C63" s="28"/>
      <c r="D63" s="28"/>
      <c r="E63" s="28"/>
      <c r="F63" s="28"/>
      <c r="G63" s="28"/>
      <c r="H63" s="28"/>
      <c r="I63" s="24"/>
      <c r="J63" s="12"/>
    </row>
    <row r="64" spans="1:10" x14ac:dyDescent="0.25">
      <c r="A64" s="25"/>
      <c r="B64" s="12"/>
      <c r="C64" s="32"/>
      <c r="D64" s="32"/>
      <c r="E64" s="32"/>
      <c r="F64" s="32"/>
      <c r="G64" s="32"/>
      <c r="H64" s="32"/>
      <c r="I64" s="24"/>
      <c r="J64" s="12"/>
    </row>
    <row r="65" spans="1:10" x14ac:dyDescent="0.25">
      <c r="A65" s="25"/>
      <c r="B65" s="12" t="s">
        <v>199</v>
      </c>
      <c r="C65" s="32" t="s">
        <v>196</v>
      </c>
      <c r="D65" s="32" t="s">
        <v>200</v>
      </c>
      <c r="E65" s="32" t="s">
        <v>197</v>
      </c>
      <c r="F65" s="32"/>
      <c r="G65" s="32"/>
      <c r="H65" s="32"/>
      <c r="I65" s="24"/>
      <c r="J65" s="12"/>
    </row>
    <row r="66" spans="1:10" x14ac:dyDescent="0.25">
      <c r="B66" s="23" t="s">
        <v>198</v>
      </c>
      <c r="E66" s="31"/>
      <c r="I66" s="24"/>
      <c r="J66" s="12"/>
    </row>
    <row r="67" spans="1:10" x14ac:dyDescent="0.25">
      <c r="C67" s="23" t="s">
        <v>201</v>
      </c>
      <c r="D67" s="23" t="s">
        <v>202</v>
      </c>
      <c r="I67" s="24"/>
      <c r="J67" s="12"/>
    </row>
    <row r="68" spans="1:10" x14ac:dyDescent="0.25">
      <c r="A68" s="25"/>
      <c r="B68" s="12"/>
      <c r="C68" s="32"/>
      <c r="D68" s="32"/>
      <c r="E68" s="32"/>
      <c r="F68" s="32"/>
      <c r="G68" s="32"/>
      <c r="H68" s="32"/>
      <c r="I68" s="24"/>
      <c r="J68" s="12"/>
    </row>
    <row r="69" spans="1:10" x14ac:dyDescent="0.25">
      <c r="A69" s="25"/>
      <c r="B69" s="12"/>
      <c r="C69" s="32"/>
      <c r="D69" s="32"/>
      <c r="E69" s="32"/>
      <c r="F69" s="32"/>
      <c r="G69" s="32"/>
      <c r="H69" s="32"/>
      <c r="I69" s="24"/>
      <c r="J69" s="12"/>
    </row>
  </sheetData>
  <mergeCells count="11">
    <mergeCell ref="A62:H62"/>
    <mergeCell ref="A63:H63"/>
    <mergeCell ref="A3:J3"/>
    <mergeCell ref="A4:J4"/>
    <mergeCell ref="A6:A7"/>
    <mergeCell ref="B6:B7"/>
    <mergeCell ref="C6:C7"/>
    <mergeCell ref="D6:D7"/>
    <mergeCell ref="E6:F6"/>
    <mergeCell ref="G6:G7"/>
    <mergeCell ref="H6:H7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r:id="rId1"/>
  <ignoredErrors>
    <ignoredError sqref="E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Tomica</dc:creator>
  <cp:lastModifiedBy>Ewa Tomica</cp:lastModifiedBy>
  <cp:lastPrinted>2018-01-30T08:44:32Z</cp:lastPrinted>
  <dcterms:created xsi:type="dcterms:W3CDTF">2017-12-07T11:17:35Z</dcterms:created>
  <dcterms:modified xsi:type="dcterms:W3CDTF">2018-01-30T08:45:12Z</dcterms:modified>
</cp:coreProperties>
</file>