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6150" activeTab="0"/>
  </bookViews>
  <sheets>
    <sheet name="BILANS 2005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<sst xmlns="http://schemas.openxmlformats.org/spreadsheetml/2006/main" count="101" uniqueCount="98">
  <si>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Numer identyfikacyjny REGON</t>
  </si>
  <si>
    <t>BILANS</t>
  </si>
  <si>
    <t>Adresat</t>
  </si>
  <si>
    <t>Wysłać bez pisma przewodniego</t>
  </si>
  <si>
    <t>AKTYWA</t>
  </si>
  <si>
    <t>Stan na koniec roku</t>
  </si>
  <si>
    <t>PASYWA</t>
  </si>
  <si>
    <t>Stan na początek roku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</si>
  <si>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</si>
  <si>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</si>
  <si>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</si>
  <si>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</si>
  <si>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</si>
  <si>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</t>
  </si>
  <si>
    <t>1. Środki trwałe</t>
  </si>
  <si>
    <t>1.1. Zysk netto (+)</t>
  </si>
  <si>
    <t>1.1. Grunty</t>
  </si>
  <si>
    <t>1.2. Strata netto (-)</t>
  </si>
  <si>
    <t>1.2. Budynki, lokale i obiekty inżynierii lądowej i wodnej</t>
  </si>
  <si>
    <t>III. Nadwyżka środków obrotowych (-)</t>
  </si>
  <si>
    <t>1.3. Urządzenia techniczne i maszyny</t>
  </si>
  <si>
    <t>IV. Odpisy z wyniku finansowego (-)</t>
  </si>
  <si>
    <t>1.4. Środki transportu</t>
  </si>
  <si>
    <t>V. Fundusz mienia zlikwidowanych jednostek</t>
  </si>
  <si>
    <t>1.5. Inne środki trwałe</t>
  </si>
  <si>
    <t>VI. Inne</t>
  </si>
  <si>
    <t>2. Inwestycje rozpoczęte (środki trwałe w budowie)</t>
  </si>
  <si>
    <t>B. Fundusze celowe</t>
  </si>
  <si>
    <t>3. Środki przekazane na poczet inwestycji</t>
  </si>
  <si>
    <t>1.1. ...........</t>
  </si>
  <si>
    <t>III. Należności długoterminowe</t>
  </si>
  <si>
    <t>1.2. ...........</t>
  </si>
  <si>
    <t>IV. Długoterminowe aktywa finansowe</t>
  </si>
  <si>
    <t>C. Zobowiązania długoterminowe</t>
  </si>
  <si>
    <t>1.1. Akcje i udziały</t>
  </si>
  <si>
    <t>D. Zobowiązania krótkoterminowe i fundusze specjalne</t>
  </si>
  <si>
    <t>1.2. Papiery wartościowe długoterminowe</t>
  </si>
  <si>
    <t>I. Zobowiązania krótkoterminowe</t>
  </si>
  <si>
    <t>1.3. Inne długoterminowe aktywa finansowe</t>
  </si>
  <si>
    <t>1.1. Zobowiązania z tytułu dostaw i usług</t>
  </si>
  <si>
    <t>V. Wartość mienia zlikwidowanych jednostek</t>
  </si>
  <si>
    <t>1.2. Zobowiązania wobec budżetów</t>
  </si>
  <si>
    <t>B. Aktywa obrotowe</t>
  </si>
  <si>
    <t>1.3. Zobowiązania z tytułu ubezpieczeń społecznych</t>
  </si>
  <si>
    <t>I. Zapasy</t>
  </si>
  <si>
    <t>1.4. Zobowiązania z tytułu wynagrodzeń</t>
  </si>
  <si>
    <t>1.1. Materiały</t>
  </si>
  <si>
    <t>1.5. Pozostałe zobowiązania</t>
  </si>
  <si>
    <t>1.2. Półprodukty i produkty w toku</t>
  </si>
  <si>
    <t>1.6. Sumy obce (depozytowe, zabezpieczenie wykonania umów)</t>
  </si>
  <si>
    <t>1.3. Produkty gotowe</t>
  </si>
  <si>
    <t>1.7. Rozliczenia z tytułu środków na wydatki budżetowe i z tytułu dochodów budżetowych</t>
  </si>
  <si>
    <t>1.4. Towary</t>
  </si>
  <si>
    <t>1.8. Rezerwy na zobowiązania</t>
  </si>
  <si>
    <t>II. Należności krótkoterminowe</t>
  </si>
  <si>
    <t>II. Fundusze specjalne</t>
  </si>
  <si>
    <t>1.1. Należności z tytułu dostaw i usług</t>
  </si>
  <si>
    <t>1.1. Zakładowy Fundusz Świadczeń Socjalnych</t>
  </si>
  <si>
    <t>1.2. Należności od budżetów</t>
  </si>
  <si>
    <t>1.2. Inne fundusze</t>
  </si>
  <si>
    <t>1.3. Należności z tytułu ubezpieczeń społecznych</t>
  </si>
  <si>
    <t>E. Rozliczenia międzyokresowe</t>
  </si>
  <si>
    <t>1.4. Pozostałe należności</t>
  </si>
  <si>
    <t>I. Rozliczenia międzyokresowe przychodów</t>
  </si>
  <si>
    <t>1.5. Rozliczenia z tytułu środków na wydatki budżetowe i z tytułu dochodów budżetowych</t>
  </si>
  <si>
    <t>II. Inne rozliczenia międzyokresowe</t>
  </si>
  <si>
    <t>III. Środki pieniężne</t>
  </si>
  <si>
    <t>F. Inne pasywa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</si>
  <si>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</si>
  <si>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</si>
  <si>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</si>
  <si>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</si>
  <si>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</si>
  <si>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</si>
  <si>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</si>
  <si>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Suma pasywów</t>
  </si>
  <si>
    <t>Nazwa i adres jednostki sprawozdawczej</t>
  </si>
  <si>
    <t>jednostki budżetowej,</t>
  </si>
  <si>
    <t>zakładu budżetowego,</t>
  </si>
  <si>
    <t xml:space="preserve"> </t>
  </si>
  <si>
    <t>gospodarstwa pomocniczego</t>
  </si>
  <si>
    <t xml:space="preserve">sporządzony </t>
  </si>
  <si>
    <t>na dzień  31.XII.2005 r.</t>
  </si>
  <si>
    <t xml:space="preserve">  A. Objaśnienie - wykazane w bilansie wartości aktywów trwałych i obrotowych są pomniejszone</t>
  </si>
  <si>
    <r>
      <t xml:space="preserve">      </t>
    </r>
    <r>
      <rPr>
        <b/>
        <sz val="8"/>
        <rFont val="Verdana"/>
        <family val="2"/>
      </rPr>
      <t>odpowiednio o umorzenie i odpisy aktualizujące.</t>
    </r>
  </si>
  <si>
    <t xml:space="preserve">  B. Informacje uzupełniające istotne dla rzetelności i przejrzystości sytuacji finansowej i majątkowej</t>
  </si>
  <si>
    <t xml:space="preserve">          ……………………………</t>
  </si>
  <si>
    <t xml:space="preserve">      …………………………..</t>
  </si>
  <si>
    <t xml:space="preserve"> ………………………….</t>
  </si>
  <si>
    <t xml:space="preserve">              Główny księgowy</t>
  </si>
  <si>
    <t xml:space="preserve">         rok,miesiąc,dzień</t>
  </si>
  <si>
    <t xml:space="preserve">   Kierownik jednostki</t>
  </si>
  <si>
    <t>URZĄD MIEJSKI</t>
  </si>
  <si>
    <t>w CIESZYNIE</t>
  </si>
  <si>
    <t>0 7 0 0 5 1 6 5 5</t>
  </si>
  <si>
    <t xml:space="preserve">   1. Umorzenie wartości niematerialnych i prawnych - 18.642,10</t>
  </si>
  <si>
    <t xml:space="preserve">   2. Odpisy aktualizujące należności - 75.608,65</t>
  </si>
  <si>
    <t xml:space="preserve">             2006 - 03 - 14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</si>
</sst>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Verdana"/>
      <family val="2"/>
    </font>
    <font>
      <sz val="10"/>
      <name val="Courier New"/>
      <family val="3"/>
    </font>
    <font>
      <b/>
      <sz val="10"/>
      <name val="Verdana"/>
      <family val="2"/>
    </font>
    <font>
      <b/>
      <sz val="8"/>
      <name val="Verdana"/>
      <family val="2"/>
    </font>
    <font>
      <sz val="8"/>
      <name val="Courier New"/>
      <family val="3"/>
    </font>
    <font>
      <sz val="7"/>
      <name val="Courier New"/>
      <family val="3"/>
    </font>
    <font>
      <b/>
      <sz val="7"/>
      <name val="Verdana"/>
      <family val="2"/>
    </font>
    <font>
      <sz val="7"/>
      <name val="Verdana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7" fillId="2" borderId="0" xfId="0" applyFont="1" applyFill="1" applyAlignment="1">
      <alignment vertical="center"/>
    </xf>
    <xf numFmtId="4" fontId="3" fillId="0" borderId="6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D60" sqref="D60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0.13671875" style="0" hidden="1" customWidth="1"/>
    <col min="4" max="4" width="14.57421875" style="0" customWidth="1"/>
    <col min="5" max="5" width="22.57421875" style="0" customWidth="1"/>
    <col min="6" max="7" width="14.28125" style="0" customWidth="1"/>
  </cols>
  <sheetData>
    <row r="1" spans="1:7" ht="21" customHeight="1">
      <c r="A1" s="40" t="s">
        <v>76</v>
      </c>
      <c r="B1" s="41"/>
      <c r="C1" s="8" t="s">
        <v>79</v>
      </c>
      <c r="D1" s="44" t="s">
        <v>1</v>
      </c>
      <c r="E1" s="44"/>
      <c r="F1" s="35" t="s">
        <v>2</v>
      </c>
      <c r="G1" s="36"/>
    </row>
    <row r="2" spans="1:7" ht="13.5" customHeight="1">
      <c r="A2" s="42"/>
      <c r="B2" s="43"/>
      <c r="C2" s="9"/>
      <c r="D2" s="45" t="s">
        <v>77</v>
      </c>
      <c r="E2" s="45"/>
      <c r="F2" s="31" t="s">
        <v>92</v>
      </c>
      <c r="G2" s="32"/>
    </row>
    <row r="3" spans="1:7" ht="13.5" customHeight="1">
      <c r="A3" s="10"/>
      <c r="B3" s="11"/>
      <c r="C3" s="9"/>
      <c r="D3" s="45" t="s">
        <v>78</v>
      </c>
      <c r="E3" s="45"/>
      <c r="F3" s="31" t="s">
        <v>93</v>
      </c>
      <c r="G3" s="32"/>
    </row>
    <row r="4" spans="1:7" ht="12" customHeight="1">
      <c r="A4" s="10"/>
      <c r="B4" s="11"/>
      <c r="C4" s="9"/>
      <c r="D4" s="45" t="s">
        <v>80</v>
      </c>
      <c r="E4" s="45"/>
      <c r="F4" s="2"/>
      <c r="G4" s="3"/>
    </row>
    <row r="5" spans="1:7" ht="15.75" customHeight="1">
      <c r="A5" s="12"/>
      <c r="B5" s="13"/>
      <c r="C5" s="9"/>
      <c r="D5" s="45" t="s">
        <v>77</v>
      </c>
      <c r="E5" s="45"/>
      <c r="F5" s="31"/>
      <c r="G5" s="32"/>
    </row>
    <row r="6" spans="1:7" ht="15.75" customHeight="1">
      <c r="A6" s="53" t="s">
        <v>0</v>
      </c>
      <c r="B6" s="54"/>
      <c r="C6" s="9"/>
      <c r="D6" s="45" t="s">
        <v>81</v>
      </c>
      <c r="E6" s="45"/>
      <c r="F6" s="47" t="s">
        <v>3</v>
      </c>
      <c r="G6" s="48"/>
    </row>
    <row r="7" spans="1:7" ht="18.75" customHeight="1">
      <c r="A7" s="33" t="s">
        <v>94</v>
      </c>
      <c r="B7" s="34"/>
      <c r="C7" s="55" t="s">
        <v>82</v>
      </c>
      <c r="D7" s="55"/>
      <c r="E7" s="55"/>
      <c r="F7" s="12"/>
      <c r="G7" s="13"/>
    </row>
    <row r="8" spans="1:7" ht="0.75" customHeight="1" thickBot="1">
      <c r="A8" s="4"/>
      <c r="B8" s="5"/>
      <c r="C8" s="1"/>
      <c r="D8" s="1"/>
      <c r="E8" s="1"/>
      <c r="F8" s="6"/>
      <c r="G8" s="7"/>
    </row>
    <row r="9" spans="1:7" ht="23.25" customHeight="1">
      <c r="A9" s="49" t="s">
        <v>4</v>
      </c>
      <c r="B9" s="38" t="s">
        <v>7</v>
      </c>
      <c r="C9" s="19"/>
      <c r="D9" s="38" t="s">
        <v>5</v>
      </c>
      <c r="E9" s="49" t="s">
        <v>6</v>
      </c>
      <c r="F9" s="51" t="s">
        <v>7</v>
      </c>
      <c r="G9" s="51" t="s">
        <v>5</v>
      </c>
    </row>
    <row r="10" spans="1:7" ht="12.75" customHeight="1">
      <c r="A10" s="56"/>
      <c r="B10" s="39"/>
      <c r="C10" s="20"/>
      <c r="D10" s="39"/>
      <c r="E10" s="50"/>
      <c r="F10" s="52"/>
      <c r="G10" s="52"/>
    </row>
    <row r="11" spans="1:7" ht="15.75" customHeight="1">
      <c r="A11" s="26" t="s">
        <v>8</v>
      </c>
      <c r="B11" s="25">
        <f>B12+B13</f>
        <v>36443426.39</v>
      </c>
      <c r="C11" s="23"/>
      <c r="D11" s="25">
        <f>D12+D13</f>
        <v>35872653.94</v>
      </c>
      <c r="E11" s="26" t="s">
        <v>9</v>
      </c>
      <c r="F11" s="25">
        <f>F12+F13+F16+F17+F18+F19</f>
        <v>36169763.480000004</v>
      </c>
      <c r="G11" s="25">
        <f>G12+G13+G16+G17+G18+G19</f>
        <v>35682368.43</v>
      </c>
    </row>
    <row r="12" spans="1:7" ht="28.5" customHeight="1">
      <c r="A12" s="26" t="s">
        <v>10</v>
      </c>
      <c r="B12" s="23">
        <v>4262.6</v>
      </c>
      <c r="C12" s="23"/>
      <c r="D12" s="23"/>
      <c r="E12" s="26" t="s">
        <v>11</v>
      </c>
      <c r="F12" s="23">
        <v>36074792.59</v>
      </c>
      <c r="G12" s="23">
        <v>35598991.03</v>
      </c>
    </row>
    <row r="13" spans="1:7" ht="25.5" customHeight="1">
      <c r="A13" s="27" t="s">
        <v>12</v>
      </c>
      <c r="B13" s="23">
        <f>B14+B20</f>
        <v>36439163.79</v>
      </c>
      <c r="C13" s="23"/>
      <c r="D13" s="23">
        <f>D14+D20+D21</f>
        <v>35872653.94</v>
      </c>
      <c r="E13" s="26" t="s">
        <v>13</v>
      </c>
      <c r="F13" s="23">
        <f>F14</f>
        <v>94970.89</v>
      </c>
      <c r="G13" s="23">
        <f>G14</f>
        <v>83377.4</v>
      </c>
    </row>
    <row r="14" spans="1:7" ht="19.5" customHeight="1">
      <c r="A14" s="26" t="s">
        <v>14</v>
      </c>
      <c r="B14" s="23">
        <f>SUM(B15:B19)</f>
        <v>35705782.589999996</v>
      </c>
      <c r="C14" s="23"/>
      <c r="D14" s="23">
        <f>SUM(D15:D19)</f>
        <v>34726590.97</v>
      </c>
      <c r="E14" s="28" t="s">
        <v>15</v>
      </c>
      <c r="F14" s="23">
        <v>94970.89</v>
      </c>
      <c r="G14" s="23">
        <v>83377.4</v>
      </c>
    </row>
    <row r="15" spans="1:7" ht="18" customHeight="1">
      <c r="A15" s="28" t="s">
        <v>16</v>
      </c>
      <c r="B15" s="23"/>
      <c r="C15" s="23"/>
      <c r="D15" s="23"/>
      <c r="E15" s="28" t="s">
        <v>17</v>
      </c>
      <c r="F15" s="23"/>
      <c r="G15" s="23"/>
    </row>
    <row r="16" spans="1:7" ht="39" customHeight="1">
      <c r="A16" s="28" t="s">
        <v>18</v>
      </c>
      <c r="B16" s="23">
        <v>32017380.79</v>
      </c>
      <c r="C16" s="23"/>
      <c r="D16" s="23">
        <v>31114121.84</v>
      </c>
      <c r="E16" s="26" t="s">
        <v>19</v>
      </c>
      <c r="F16" s="23"/>
      <c r="G16" s="23"/>
    </row>
    <row r="17" spans="1:7" ht="22.5" customHeight="1">
      <c r="A17" s="28" t="s">
        <v>20</v>
      </c>
      <c r="B17" s="23">
        <v>757591.47</v>
      </c>
      <c r="C17" s="23"/>
      <c r="D17" s="23">
        <v>963251.06</v>
      </c>
      <c r="E17" s="26" t="s">
        <v>21</v>
      </c>
      <c r="F17" s="23"/>
      <c r="G17" s="23"/>
    </row>
    <row r="18" spans="1:7" ht="34.5" customHeight="1">
      <c r="A18" s="28" t="s">
        <v>22</v>
      </c>
      <c r="B18" s="23">
        <v>2890784.17</v>
      </c>
      <c r="C18" s="23"/>
      <c r="D18" s="23">
        <v>2614586.19</v>
      </c>
      <c r="E18" s="26" t="s">
        <v>23</v>
      </c>
      <c r="F18" s="23"/>
      <c r="G18" s="23"/>
    </row>
    <row r="19" spans="1:7" ht="12.75">
      <c r="A19" s="28" t="s">
        <v>24</v>
      </c>
      <c r="B19" s="23">
        <v>40026.16</v>
      </c>
      <c r="C19" s="23"/>
      <c r="D19" s="23">
        <v>34631.88</v>
      </c>
      <c r="E19" s="26" t="s">
        <v>25</v>
      </c>
      <c r="F19" s="23"/>
      <c r="G19" s="23"/>
    </row>
    <row r="20" spans="1:7" ht="34.5" customHeight="1">
      <c r="A20" s="26" t="s">
        <v>26</v>
      </c>
      <c r="B20" s="23">
        <v>733381.2</v>
      </c>
      <c r="C20" s="23"/>
      <c r="D20" s="23">
        <v>1146062.97</v>
      </c>
      <c r="E20" s="26" t="s">
        <v>27</v>
      </c>
      <c r="F20" s="25"/>
      <c r="G20" s="23"/>
    </row>
    <row r="21" spans="1:7" ht="28.5" customHeight="1">
      <c r="A21" s="26" t="s">
        <v>28</v>
      </c>
      <c r="B21" s="23"/>
      <c r="C21" s="23"/>
      <c r="D21" s="23"/>
      <c r="E21" s="28" t="s">
        <v>29</v>
      </c>
      <c r="F21" s="23"/>
      <c r="G21" s="23"/>
    </row>
    <row r="22" spans="1:7" ht="23.25" customHeight="1">
      <c r="A22" s="26" t="s">
        <v>30</v>
      </c>
      <c r="B22" s="23"/>
      <c r="C22" s="23"/>
      <c r="D22" s="23"/>
      <c r="E22" s="28" t="s">
        <v>31</v>
      </c>
      <c r="F22" s="23"/>
      <c r="G22" s="23"/>
    </row>
    <row r="23" spans="1:7" ht="21">
      <c r="A23" s="26" t="s">
        <v>32</v>
      </c>
      <c r="B23" s="23"/>
      <c r="C23" s="23"/>
      <c r="D23" s="23"/>
      <c r="E23" s="26" t="s">
        <v>33</v>
      </c>
      <c r="F23" s="25"/>
      <c r="G23" s="23"/>
    </row>
    <row r="24" spans="1:7" ht="39.75" customHeight="1">
      <c r="A24" s="28" t="s">
        <v>34</v>
      </c>
      <c r="B24" s="23"/>
      <c r="C24" s="23"/>
      <c r="D24" s="23"/>
      <c r="E24" s="26" t="s">
        <v>35</v>
      </c>
      <c r="F24" s="25">
        <f>F25+F35</f>
        <v>1338226.6700000002</v>
      </c>
      <c r="G24" s="25">
        <f>G25+G35</f>
        <v>1453157.24</v>
      </c>
    </row>
    <row r="25" spans="1:7" ht="21">
      <c r="A25" s="28" t="s">
        <v>36</v>
      </c>
      <c r="B25" s="23"/>
      <c r="C25" s="23"/>
      <c r="D25" s="23"/>
      <c r="E25" s="26" t="s">
        <v>37</v>
      </c>
      <c r="F25" s="23">
        <f>SUM(F26:F33)</f>
        <v>1245544.2100000002</v>
      </c>
      <c r="G25" s="23">
        <f>SUM(G26:G32)</f>
        <v>1380104</v>
      </c>
    </row>
    <row r="26" spans="1:7" ht="21">
      <c r="A26" s="28" t="s">
        <v>38</v>
      </c>
      <c r="B26" s="23"/>
      <c r="C26" s="23"/>
      <c r="D26" s="23"/>
      <c r="E26" s="28" t="s">
        <v>39</v>
      </c>
      <c r="F26" s="23">
        <v>332564.86</v>
      </c>
      <c r="G26" s="23">
        <v>465401.93</v>
      </c>
    </row>
    <row r="27" spans="1:7" ht="42.75" customHeight="1">
      <c r="A27" s="26" t="s">
        <v>40</v>
      </c>
      <c r="B27" s="23"/>
      <c r="C27" s="23"/>
      <c r="D27" s="23"/>
      <c r="E27" s="28" t="s">
        <v>41</v>
      </c>
      <c r="F27" s="23">
        <v>92085.49</v>
      </c>
      <c r="G27" s="23">
        <v>171598.66</v>
      </c>
    </row>
    <row r="28" spans="1:7" ht="28.5" customHeight="1">
      <c r="A28" s="26" t="s">
        <v>42</v>
      </c>
      <c r="B28" s="25">
        <f>B29+B35+B41+B45+B46</f>
        <v>1118740.07</v>
      </c>
      <c r="C28" s="23"/>
      <c r="D28" s="25">
        <f>D29+D35+D41+D45+D46</f>
        <v>1379577.91</v>
      </c>
      <c r="E28" s="28" t="s">
        <v>43</v>
      </c>
      <c r="F28" s="23">
        <v>435198.71</v>
      </c>
      <c r="G28" s="23">
        <v>255656.51</v>
      </c>
    </row>
    <row r="29" spans="1:7" ht="26.25" customHeight="1">
      <c r="A29" s="26" t="s">
        <v>44</v>
      </c>
      <c r="B29" s="23">
        <f>SUM(B30:B33)</f>
        <v>112144.56999999999</v>
      </c>
      <c r="C29" s="23"/>
      <c r="D29" s="23">
        <f>SUM(D30:D33)</f>
        <v>105872.18</v>
      </c>
      <c r="E29" s="28" t="s">
        <v>45</v>
      </c>
      <c r="F29" s="23">
        <v>325969.23</v>
      </c>
      <c r="G29" s="23">
        <v>335375.85</v>
      </c>
    </row>
    <row r="30" spans="1:7" ht="18.75" customHeight="1">
      <c r="A30" s="28" t="s">
        <v>46</v>
      </c>
      <c r="B30" s="23">
        <v>99508.37</v>
      </c>
      <c r="C30" s="23"/>
      <c r="D30" s="23">
        <v>93646.42</v>
      </c>
      <c r="E30" s="28" t="s">
        <v>47</v>
      </c>
      <c r="F30" s="23">
        <v>28837.61</v>
      </c>
      <c r="G30" s="23">
        <v>115738.45</v>
      </c>
    </row>
    <row r="31" spans="1:7" ht="42" customHeight="1">
      <c r="A31" s="28" t="s">
        <v>48</v>
      </c>
      <c r="B31" s="23"/>
      <c r="C31" s="23"/>
      <c r="D31" s="23"/>
      <c r="E31" s="28" t="s">
        <v>49</v>
      </c>
      <c r="F31" s="23">
        <v>30888.31</v>
      </c>
      <c r="G31" s="23">
        <v>36332.6</v>
      </c>
    </row>
    <row r="32" spans="1:7" ht="49.5" customHeight="1">
      <c r="A32" s="28" t="s">
        <v>50</v>
      </c>
      <c r="B32" s="23"/>
      <c r="C32" s="23"/>
      <c r="D32" s="23"/>
      <c r="E32" s="28" t="s">
        <v>51</v>
      </c>
      <c r="F32" s="23"/>
      <c r="G32" s="23"/>
    </row>
    <row r="33" spans="1:7" ht="21" customHeight="1">
      <c r="A33" s="28" t="s">
        <v>52</v>
      </c>
      <c r="B33" s="23">
        <v>12636.2</v>
      </c>
      <c r="C33" s="23"/>
      <c r="D33" s="23">
        <v>12225.76</v>
      </c>
      <c r="E33" s="28" t="s">
        <v>53</v>
      </c>
      <c r="F33" s="23"/>
      <c r="G33" s="23"/>
    </row>
    <row r="34" spans="1:7" ht="22.5" customHeight="1">
      <c r="A34" s="29"/>
      <c r="B34" s="24"/>
      <c r="C34" s="24"/>
      <c r="D34" s="24"/>
      <c r="E34" s="29"/>
      <c r="F34" s="24"/>
      <c r="G34" s="24"/>
    </row>
    <row r="35" spans="1:7" ht="28.5" customHeight="1">
      <c r="A35" s="26" t="s">
        <v>54</v>
      </c>
      <c r="B35" s="23">
        <f>SUM(B36:C40)</f>
        <v>855301.28</v>
      </c>
      <c r="C35" s="23"/>
      <c r="D35" s="23">
        <f>SUM(D36:D40)</f>
        <v>1054963.64</v>
      </c>
      <c r="E35" s="26" t="s">
        <v>55</v>
      </c>
      <c r="F35" s="23">
        <f>F36+F37</f>
        <v>92682.46</v>
      </c>
      <c r="G35" s="23">
        <f>SUM(G36:G37)</f>
        <v>73053.24</v>
      </c>
    </row>
    <row r="36" spans="1:7" ht="28.5" customHeight="1">
      <c r="A36" s="28" t="s">
        <v>56</v>
      </c>
      <c r="B36" s="46">
        <v>572691.75</v>
      </c>
      <c r="C36" s="46"/>
      <c r="D36" s="23">
        <v>633599.69</v>
      </c>
      <c r="E36" s="28" t="s">
        <v>57</v>
      </c>
      <c r="F36" s="23">
        <v>92682.46</v>
      </c>
      <c r="G36" s="23">
        <v>73053.24</v>
      </c>
    </row>
    <row r="37" spans="1:7" ht="29.25" customHeight="1">
      <c r="A37" s="28" t="s">
        <v>58</v>
      </c>
      <c r="B37" s="46">
        <v>153053.79</v>
      </c>
      <c r="C37" s="46"/>
      <c r="D37" s="23">
        <v>313864.38</v>
      </c>
      <c r="E37" s="28" t="s">
        <v>59</v>
      </c>
      <c r="F37" s="23"/>
      <c r="G37" s="23"/>
    </row>
    <row r="38" spans="1:7" ht="42.75" customHeight="1">
      <c r="A38" s="28" t="s">
        <v>60</v>
      </c>
      <c r="B38" s="46"/>
      <c r="C38" s="46"/>
      <c r="D38" s="23"/>
      <c r="E38" s="26" t="s">
        <v>61</v>
      </c>
      <c r="F38" s="25">
        <f>SUM(F39:F40)</f>
        <v>54176.31</v>
      </c>
      <c r="G38" s="25">
        <f>SUM(G39:G40)</f>
        <v>116706.18</v>
      </c>
    </row>
    <row r="39" spans="1:7" ht="45" customHeight="1">
      <c r="A39" s="28" t="s">
        <v>62</v>
      </c>
      <c r="B39" s="46">
        <v>129555.74</v>
      </c>
      <c r="C39" s="46"/>
      <c r="D39" s="23">
        <v>107499.57</v>
      </c>
      <c r="E39" s="26" t="s">
        <v>63</v>
      </c>
      <c r="F39" s="23"/>
      <c r="G39" s="23"/>
    </row>
    <row r="40" spans="1:7" ht="67.5" customHeight="1">
      <c r="A40" s="28" t="s">
        <v>64</v>
      </c>
      <c r="B40" s="46"/>
      <c r="C40" s="46"/>
      <c r="D40" s="23"/>
      <c r="E40" s="26" t="s">
        <v>65</v>
      </c>
      <c r="F40" s="23">
        <v>54176.31</v>
      </c>
      <c r="G40" s="23">
        <v>116706.18</v>
      </c>
    </row>
    <row r="41" spans="1:7" ht="12.75">
      <c r="A41" s="26" t="s">
        <v>66</v>
      </c>
      <c r="B41" s="46">
        <f>SUM(B42:C44)</f>
        <v>111235.92</v>
      </c>
      <c r="C41" s="46"/>
      <c r="D41" s="23">
        <f>SUM(D42:D44)</f>
        <v>216232.33000000002</v>
      </c>
      <c r="E41" s="26" t="s">
        <v>67</v>
      </c>
      <c r="F41" s="25"/>
      <c r="G41" s="25"/>
    </row>
    <row r="42" spans="1:7" ht="27.75" customHeight="1">
      <c r="A42" s="28" t="s">
        <v>68</v>
      </c>
      <c r="B42" s="46">
        <v>2181.19</v>
      </c>
      <c r="C42" s="46"/>
      <c r="D42" s="23">
        <v>2454.16</v>
      </c>
      <c r="E42" s="28"/>
      <c r="F42" s="23"/>
      <c r="G42" s="23"/>
    </row>
    <row r="43" spans="1:7" ht="45" customHeight="1">
      <c r="A43" s="28" t="s">
        <v>69</v>
      </c>
      <c r="B43" s="46">
        <v>109054.73</v>
      </c>
      <c r="C43" s="46"/>
      <c r="D43" s="23">
        <v>213778.17</v>
      </c>
      <c r="E43" s="28"/>
      <c r="F43" s="23"/>
      <c r="G43" s="23"/>
    </row>
    <row r="44" spans="1:7" ht="30" customHeight="1">
      <c r="A44" s="28" t="s">
        <v>70</v>
      </c>
      <c r="B44" s="46"/>
      <c r="C44" s="46"/>
      <c r="D44" s="23"/>
      <c r="E44" s="28"/>
      <c r="F44" s="23"/>
      <c r="G44" s="23"/>
    </row>
    <row r="45" spans="1:7" ht="21">
      <c r="A45" s="26" t="s">
        <v>71</v>
      </c>
      <c r="B45" s="46"/>
      <c r="C45" s="46"/>
      <c r="D45" s="23"/>
      <c r="E45" s="28"/>
      <c r="F45" s="23"/>
      <c r="G45" s="23"/>
    </row>
    <row r="46" spans="1:7" ht="32.25" customHeight="1">
      <c r="A46" s="26" t="s">
        <v>72</v>
      </c>
      <c r="B46" s="46">
        <v>40058.3</v>
      </c>
      <c r="C46" s="46"/>
      <c r="D46" s="23">
        <v>2509.76</v>
      </c>
      <c r="E46" s="28"/>
      <c r="F46" s="23"/>
      <c r="G46" s="23"/>
    </row>
    <row r="47" spans="1:7" ht="17.25" customHeight="1">
      <c r="A47" s="26" t="s">
        <v>73</v>
      </c>
      <c r="B47" s="37"/>
      <c r="C47" s="37"/>
      <c r="D47" s="23"/>
      <c r="E47" s="28"/>
      <c r="F47" s="23"/>
      <c r="G47" s="23"/>
    </row>
    <row r="48" spans="1:7" ht="12.75">
      <c r="A48" s="30"/>
      <c r="B48" s="46"/>
      <c r="C48" s="46"/>
      <c r="D48" s="23"/>
      <c r="E48" s="28"/>
      <c r="F48" s="23"/>
      <c r="G48" s="23"/>
    </row>
    <row r="49" spans="1:7" ht="18" customHeight="1">
      <c r="A49" s="21" t="s">
        <v>74</v>
      </c>
      <c r="B49" s="37">
        <f>B11+B28+B47</f>
        <v>37562166.46</v>
      </c>
      <c r="C49" s="37"/>
      <c r="D49" s="25">
        <f>D11+D28+D47</f>
        <v>37252231.849999994</v>
      </c>
      <c r="E49" s="21" t="s">
        <v>75</v>
      </c>
      <c r="F49" s="25">
        <f>F11+F24+F38+F41+F23+F20</f>
        <v>37562166.46000001</v>
      </c>
      <c r="G49" s="25">
        <f>G11+G20+G23+G24+G38+G41</f>
        <v>37252231.85</v>
      </c>
    </row>
    <row r="50" spans="1:5" ht="12.75">
      <c r="A50" s="15"/>
      <c r="E50" s="14"/>
    </row>
    <row r="51" ht="12.75">
      <c r="A51" s="15" t="s">
        <v>83</v>
      </c>
    </row>
    <row r="52" ht="12.75">
      <c r="A52" s="16" t="s">
        <v>84</v>
      </c>
    </row>
    <row r="53" ht="12.75">
      <c r="A53" s="15" t="s">
        <v>85</v>
      </c>
    </row>
    <row r="54" ht="12.75">
      <c r="A54" s="22" t="s">
        <v>95</v>
      </c>
    </row>
    <row r="55" ht="12.75">
      <c r="A55" s="18" t="s">
        <v>96</v>
      </c>
    </row>
    <row r="56" ht="12.75">
      <c r="A56" s="18"/>
    </row>
    <row r="57" ht="12.75">
      <c r="A57" s="17"/>
    </row>
    <row r="58" ht="12.75">
      <c r="A58" s="18"/>
    </row>
    <row r="59" spans="1:4" ht="12.75">
      <c r="A59" s="18"/>
      <c r="D59" t="s">
        <v>97</v>
      </c>
    </row>
    <row r="60" spans="1:6" ht="12.75">
      <c r="A60" s="14" t="s">
        <v>86</v>
      </c>
      <c r="D60" t="s">
        <v>87</v>
      </c>
      <c r="F60" t="s">
        <v>88</v>
      </c>
    </row>
    <row r="61" spans="1:6" ht="12.75">
      <c r="A61" s="14" t="s">
        <v>89</v>
      </c>
      <c r="D61" t="s">
        <v>90</v>
      </c>
      <c r="F61" t="s">
        <v>91</v>
      </c>
    </row>
    <row r="62" ht="12.75">
      <c r="A62" s="14"/>
    </row>
  </sheetData>
  <mergeCells count="35">
    <mergeCell ref="A9:A10"/>
    <mergeCell ref="F3:G3"/>
    <mergeCell ref="A7:B7"/>
    <mergeCell ref="F1:G1"/>
    <mergeCell ref="F2:G2"/>
    <mergeCell ref="F5:G5"/>
    <mergeCell ref="D6:E6"/>
    <mergeCell ref="B37:C37"/>
    <mergeCell ref="B38:C38"/>
    <mergeCell ref="B36:C36"/>
    <mergeCell ref="F6:G6"/>
    <mergeCell ref="D9:D10"/>
    <mergeCell ref="E9:E10"/>
    <mergeCell ref="F9:F10"/>
    <mergeCell ref="G9:G10"/>
    <mergeCell ref="A6:B6"/>
    <mergeCell ref="C7:E7"/>
    <mergeCell ref="B41:C41"/>
    <mergeCell ref="B42:C42"/>
    <mergeCell ref="B39:C39"/>
    <mergeCell ref="B40:C40"/>
    <mergeCell ref="B45:C45"/>
    <mergeCell ref="B46:C46"/>
    <mergeCell ref="B43:C43"/>
    <mergeCell ref="B44:C44"/>
    <mergeCell ref="B49:C49"/>
    <mergeCell ref="B9:B10"/>
    <mergeCell ref="A1:B2"/>
    <mergeCell ref="D1:E1"/>
    <mergeCell ref="D2:E2"/>
    <mergeCell ref="D5:E5"/>
    <mergeCell ref="D3:E3"/>
    <mergeCell ref="D4:E4"/>
    <mergeCell ref="B47:C47"/>
    <mergeCell ref="B48:C48"/>
  </mergeCells>
  <printOptions/>
  <pageMargins left="0" right="0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 C-n p_6</dc:creator>
  <cp:keywords/>
  <dc:description/>
  <cp:lastModifiedBy>abc</cp:lastModifiedBy>
  <cp:lastPrinted>2006-03-13T07:00:13Z</cp:lastPrinted>
  <dcterms:created xsi:type="dcterms:W3CDTF">2006-01-25T11:50:04Z</dcterms:created>
  <dcterms:modified xsi:type="dcterms:W3CDTF">2006-03-13T11:34:10Z</dcterms:modified>
  <cp:category/>
  <cp:version/>
  <cp:contentType/>
  <cp:contentStatus/>
</cp:coreProperties>
</file>