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<sst xmlns="http://schemas.openxmlformats.org/spreadsheetml/2006/main" count="51" uniqueCount="44">
  <si>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Zamek Cieszyn.</t>
  </si>
  <si>
    <t>Stan środków obrotowych na 01.01.2013 r.</t>
  </si>
  <si>
    <t>PLAN</t>
  </si>
  <si>
    <t>WYKONANIE</t>
  </si>
  <si>
    <t>WYKON.%</t>
  </si>
  <si>
    <t>PRZYCHODY</t>
  </si>
  <si>
    <t>Dotacja z budżetu</t>
  </si>
  <si>
    <r>
      <t xml:space="preserve"> </t>
    </r>
    <r>
      <rPr>
        <sz val="12"/>
        <rFont val="Arial"/>
        <family val="2"/>
      </rPr>
      <t>- podmiotowa U.Miasta</t>
    </r>
  </si>
  <si>
    <r>
      <t xml:space="preserve"> </t>
    </r>
    <r>
      <rPr>
        <sz val="12"/>
        <rFont val="Arial"/>
        <family val="2"/>
      </rPr>
      <t>- podmiotowa U.Marszałkowski</t>
    </r>
  </si>
  <si>
    <t>Dotacja celowa :</t>
  </si>
  <si>
    <t>- projekt START</t>
  </si>
  <si>
    <t>- projekt KLASTER</t>
  </si>
  <si>
    <t>- projekt DESIN SILESIA 2</t>
  </si>
  <si>
    <t>- projekt INNOWACYJNA WSPÓŁPRACA</t>
  </si>
  <si>
    <t>- projekt SEE PLATFORM</t>
  </si>
  <si>
    <t>- projekt GRADUATION PROJEKT</t>
  </si>
  <si>
    <t>- projekt TRANSGRANICZNY</t>
  </si>
  <si>
    <t>Wpływy własne, w tym:</t>
  </si>
  <si>
    <t xml:space="preserve"> - wieża</t>
  </si>
  <si>
    <t xml:space="preserve"> - sklep</t>
  </si>
  <si>
    <t xml:space="preserve"> - wynajem lokali</t>
  </si>
  <si>
    <t xml:space="preserve"> - pozostałe usługi</t>
  </si>
  <si>
    <t xml:space="preserve"> - odsetki bankowe</t>
  </si>
  <si>
    <t xml:space="preserve"> - pozostałe przychody finansowe</t>
  </si>
  <si>
    <t xml:space="preserve"> - pozostałe przychody operacyjne</t>
  </si>
  <si>
    <t>KOSZTY BIEŻĄCE, w tym:</t>
  </si>
  <si>
    <t>KOSZTY INWESTYCYJNE</t>
  </si>
  <si>
    <t>-</t>
  </si>
  <si>
    <t>Stan środków obrotowych na 30.06.2013.</t>
  </si>
  <si>
    <t>2. Informacja o należnościach instytucji kultury</t>
  </si>
  <si>
    <t>Stan należności</t>
  </si>
  <si>
    <t>ogółem</t>
  </si>
  <si>
    <t>w tym wymagalne</t>
  </si>
  <si>
    <t xml:space="preserve">Zamek Cieszyn. </t>
  </si>
  <si>
    <t>3. Informacja o zobowiązaniach instytucji kultury</t>
  </si>
  <si>
    <t>Stan zobowiązań</t>
  </si>
  <si>
    <t>4. Informacja o stanie towarów w sklepie</t>
  </si>
  <si>
    <t>Stan towarów</t>
  </si>
  <si>
    <t>Stan środków pieniężnych       ogółem</t>
  </si>
  <si>
    <t>5. Pozostałe informacje wraz z częścią opisową</t>
  </si>
  <si>
    <t>- projekt INKUBATOR PRZEDSIĘBIORCZ.</t>
  </si>
  <si>
    <r>
      <t xml:space="preserve"> </t>
    </r>
    <r>
      <rPr>
        <sz val="12"/>
        <rFont val="Arial"/>
        <family val="2"/>
      </rPr>
      <t xml:space="preserve">- wynagrodzenia (tylko osobowe) i pochodne </t>
    </r>
  </si>
  <si>
    <t xml:space="preserve"> INSTYTUCJI KULTURY ZAMEK CIESZYN ZA M-C VI 2013 ROKU</t>
  </si>
  <si>
    <t xml:space="preserve">INFORMACJA O PRZEBIEGU WYKONANIA PLANU FINANSOWEGO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</si>
</sst>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2"/>
      <color indexed="8"/>
      <name val="Arial Unicode MS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2"/>
      <color indexed="8"/>
      <name val="Arial Unicode MS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4" fillId="0" borderId="4" xfId="0" applyNumberFormat="1" applyFont="1" applyFill="1" applyBorder="1" applyAlignment="1">
      <alignment/>
    </xf>
    <xf numFmtId="4" fontId="4" fillId="0" borderId="4" xfId="0" applyNumberFormat="1" applyFont="1" applyBorder="1" applyAlignment="1">
      <alignment/>
    </xf>
    <xf numFmtId="4" fontId="4" fillId="0" borderId="4" xfId="0" applyNumberFormat="1" applyFont="1" applyFill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4" fontId="5" fillId="0" borderId="4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4" xfId="0" applyNumberFormat="1" applyFont="1" applyFill="1" applyBorder="1" applyAlignment="1">
      <alignment/>
    </xf>
    <xf numFmtId="4" fontId="3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4" fontId="5" fillId="0" borderId="4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Alignment="1">
      <alignment/>
    </xf>
    <xf numFmtId="4" fontId="8" fillId="0" borderId="1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49" fontId="7" fillId="0" borderId="4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49" fontId="5" fillId="0" borderId="1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0" fontId="12" fillId="0" borderId="4" xfId="0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3" fontId="8" fillId="0" borderId="4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8"/>
  <sheetViews>
    <sheetView tabSelected="1" workbookViewId="0" topLeftCell="A1">
      <selection activeCell="H11" sqref="H11"/>
    </sheetView>
  </sheetViews>
  <sheetFormatPr defaultColWidth="9.140625" defaultRowHeight="12.75"/>
  <cols>
    <col min="3" max="3" width="28.421875" style="0" customWidth="1"/>
    <col min="4" max="4" width="16.00390625" style="0" customWidth="1"/>
    <col min="5" max="5" width="17.28125" style="0" customWidth="1"/>
    <col min="6" max="6" width="11.8515625" style="0" customWidth="1"/>
  </cols>
  <sheetData>
    <row r="2" spans="1:6" ht="15.75">
      <c r="A2" s="33" t="s">
        <v>43</v>
      </c>
      <c r="B2" s="33"/>
      <c r="C2" s="33"/>
      <c r="D2" s="33"/>
      <c r="E2" s="33"/>
      <c r="F2" s="33"/>
    </row>
    <row r="3" spans="1:6" ht="15.75">
      <c r="A3" s="33" t="s">
        <v>42</v>
      </c>
      <c r="B3" s="33"/>
      <c r="C3" s="33"/>
      <c r="D3" s="33"/>
      <c r="E3" s="33"/>
      <c r="F3" s="33"/>
    </row>
    <row r="4" spans="1:6" ht="15.75">
      <c r="A4" s="1"/>
      <c r="B4" s="1"/>
      <c r="C4" s="1"/>
      <c r="D4" s="2"/>
      <c r="E4" s="2"/>
      <c r="F4" s="1"/>
    </row>
    <row r="5" spans="1:6" ht="15">
      <c r="A5" s="3" t="s">
        <v>0</v>
      </c>
      <c r="B5" s="4"/>
      <c r="C5" s="4"/>
      <c r="D5" s="4"/>
      <c r="E5" s="4"/>
      <c r="F5" s="5"/>
    </row>
    <row r="6" spans="1:6" ht="15">
      <c r="A6" s="34" t="s">
        <v>1</v>
      </c>
      <c r="B6" s="34"/>
      <c r="C6" s="34"/>
      <c r="D6" s="6">
        <v>112845</v>
      </c>
      <c r="E6" s="7">
        <v>112845</v>
      </c>
      <c r="F6" s="7"/>
    </row>
    <row r="7" spans="1:6" ht="15">
      <c r="A7" s="34"/>
      <c r="B7" s="34"/>
      <c r="C7" s="34"/>
      <c r="D7" s="8" t="s">
        <v>2</v>
      </c>
      <c r="E7" s="9" t="s">
        <v>3</v>
      </c>
      <c r="F7" s="9" t="s">
        <v>4</v>
      </c>
    </row>
    <row r="8" spans="1:6" ht="15.75">
      <c r="A8" s="35" t="s">
        <v>5</v>
      </c>
      <c r="B8" s="35"/>
      <c r="C8" s="35"/>
      <c r="D8" s="11">
        <f>D9+D12+D21</f>
        <v>2473971.6</v>
      </c>
      <c r="E8" s="11">
        <f>E9+E12+E21</f>
        <v>1201119.94</v>
      </c>
      <c r="F8" s="11">
        <f aca="true" t="shared" si="0" ref="F8:F26">E8/D8*100</f>
        <v>48.55027195946792</v>
      </c>
    </row>
    <row r="9" spans="1:6" ht="15">
      <c r="A9" s="36" t="s">
        <v>6</v>
      </c>
      <c r="B9" s="36"/>
      <c r="C9" s="36"/>
      <c r="D9" s="12">
        <f>SUM(D10:D11)</f>
        <v>898913.6</v>
      </c>
      <c r="E9" s="12">
        <f>SUM(E10:E11)</f>
        <v>488896.8</v>
      </c>
      <c r="F9" s="12">
        <f t="shared" si="0"/>
        <v>54.38751844448677</v>
      </c>
    </row>
    <row r="10" spans="1:6" ht="17.25">
      <c r="A10" s="37" t="s">
        <v>7</v>
      </c>
      <c r="B10" s="37"/>
      <c r="C10" s="37"/>
      <c r="D10" s="6">
        <v>648913.6</v>
      </c>
      <c r="E10" s="6">
        <v>368896.8</v>
      </c>
      <c r="F10" s="7">
        <f t="shared" si="0"/>
        <v>56.848369336071855</v>
      </c>
    </row>
    <row r="11" spans="1:6" ht="17.25">
      <c r="A11" s="37" t="s">
        <v>8</v>
      </c>
      <c r="B11" s="37"/>
      <c r="C11" s="37"/>
      <c r="D11" s="6">
        <v>250000</v>
      </c>
      <c r="E11" s="6">
        <v>120000</v>
      </c>
      <c r="F11" s="7">
        <f t="shared" si="0"/>
        <v>48</v>
      </c>
    </row>
    <row r="12" spans="1:6" ht="17.25">
      <c r="A12" s="38" t="s">
        <v>9</v>
      </c>
      <c r="B12" s="39"/>
      <c r="C12" s="39"/>
      <c r="D12" s="13">
        <f>SUM(D13:D20)</f>
        <v>1070058</v>
      </c>
      <c r="E12" s="13">
        <f>SUM(E13:E20)</f>
        <v>412604.19</v>
      </c>
      <c r="F12" s="12">
        <f t="shared" si="0"/>
        <v>38.55904913565433</v>
      </c>
    </row>
    <row r="13" spans="1:6" ht="17.25">
      <c r="A13" s="40" t="s">
        <v>10</v>
      </c>
      <c r="B13" s="40"/>
      <c r="C13" s="40"/>
      <c r="D13" s="6">
        <v>82940</v>
      </c>
      <c r="E13" s="6">
        <v>43718.4</v>
      </c>
      <c r="F13" s="7">
        <f t="shared" si="0"/>
        <v>52.710875331564985</v>
      </c>
    </row>
    <row r="14" spans="1:6" ht="17.25">
      <c r="A14" s="40" t="s">
        <v>11</v>
      </c>
      <c r="B14" s="40"/>
      <c r="C14" s="40"/>
      <c r="D14" s="6">
        <v>127368</v>
      </c>
      <c r="E14" s="6">
        <v>49202.98</v>
      </c>
      <c r="F14" s="7">
        <f t="shared" si="0"/>
        <v>38.63056654732743</v>
      </c>
    </row>
    <row r="15" spans="1:6" ht="17.25">
      <c r="A15" s="40" t="s">
        <v>12</v>
      </c>
      <c r="B15" s="40"/>
      <c r="C15" s="40"/>
      <c r="D15" s="6">
        <v>550068</v>
      </c>
      <c r="E15" s="6">
        <v>282762.2</v>
      </c>
      <c r="F15" s="7">
        <f t="shared" si="0"/>
        <v>51.40495356937688</v>
      </c>
    </row>
    <row r="16" spans="1:6" ht="17.25">
      <c r="A16" s="40" t="s">
        <v>13</v>
      </c>
      <c r="B16" s="40"/>
      <c r="C16" s="40"/>
      <c r="D16" s="6">
        <v>46052</v>
      </c>
      <c r="E16" s="6">
        <v>34720.61</v>
      </c>
      <c r="F16" s="7">
        <f t="shared" si="0"/>
        <v>75.39435855120298</v>
      </c>
    </row>
    <row r="17" spans="1:6" ht="17.25">
      <c r="A17" s="40" t="s">
        <v>14</v>
      </c>
      <c r="B17" s="40"/>
      <c r="C17" s="40"/>
      <c r="D17" s="6">
        <v>73630</v>
      </c>
      <c r="E17" s="6">
        <v>0</v>
      </c>
      <c r="F17" s="7">
        <f t="shared" si="0"/>
        <v>0</v>
      </c>
    </row>
    <row r="18" spans="1:6" ht="17.25">
      <c r="A18" s="41" t="s">
        <v>15</v>
      </c>
      <c r="B18" s="42"/>
      <c r="C18" s="43"/>
      <c r="D18" s="6">
        <v>0</v>
      </c>
      <c r="E18" s="6">
        <v>2200</v>
      </c>
      <c r="F18" s="7"/>
    </row>
    <row r="19" spans="1:6" ht="17.25">
      <c r="A19" s="41" t="s">
        <v>40</v>
      </c>
      <c r="B19" s="42"/>
      <c r="C19" s="43"/>
      <c r="D19" s="6">
        <v>140000</v>
      </c>
      <c r="E19" s="6">
        <v>0</v>
      </c>
      <c r="F19" s="7">
        <f t="shared" si="0"/>
        <v>0</v>
      </c>
    </row>
    <row r="20" spans="1:6" ht="17.25">
      <c r="A20" s="41" t="s">
        <v>16</v>
      </c>
      <c r="B20" s="42"/>
      <c r="C20" s="43"/>
      <c r="D20" s="6">
        <v>50000</v>
      </c>
      <c r="E20" s="7">
        <v>0</v>
      </c>
      <c r="F20" s="7">
        <f t="shared" si="0"/>
        <v>0</v>
      </c>
    </row>
    <row r="21" spans="1:6" ht="15">
      <c r="A21" s="36" t="s">
        <v>17</v>
      </c>
      <c r="B21" s="36"/>
      <c r="C21" s="36"/>
      <c r="D21" s="12">
        <f>SUM(D22:D28)</f>
        <v>505000</v>
      </c>
      <c r="E21" s="12">
        <f>SUM(E22:E28)</f>
        <v>299618.95000000007</v>
      </c>
      <c r="F21" s="12">
        <f t="shared" si="0"/>
        <v>59.33048514851487</v>
      </c>
    </row>
    <row r="22" spans="1:6" ht="15">
      <c r="A22" s="44" t="s">
        <v>18</v>
      </c>
      <c r="B22" s="45"/>
      <c r="C22" s="46"/>
      <c r="D22" s="7">
        <v>120000</v>
      </c>
      <c r="E22" s="7">
        <v>43994.46</v>
      </c>
      <c r="F22" s="7">
        <f t="shared" si="0"/>
        <v>36.66205</v>
      </c>
    </row>
    <row r="23" spans="1:6" ht="15">
      <c r="A23" s="44" t="s">
        <v>19</v>
      </c>
      <c r="B23" s="45"/>
      <c r="C23" s="46"/>
      <c r="D23" s="7">
        <v>60000</v>
      </c>
      <c r="E23" s="7">
        <v>25765.33</v>
      </c>
      <c r="F23" s="7">
        <f t="shared" si="0"/>
        <v>42.942216666666674</v>
      </c>
    </row>
    <row r="24" spans="1:6" ht="15">
      <c r="A24" s="44" t="s">
        <v>20</v>
      </c>
      <c r="B24" s="45"/>
      <c r="C24" s="46"/>
      <c r="D24" s="7">
        <v>270000</v>
      </c>
      <c r="E24" s="7">
        <v>148594.6</v>
      </c>
      <c r="F24" s="7">
        <f t="shared" si="0"/>
        <v>55.035037037037036</v>
      </c>
    </row>
    <row r="25" spans="1:6" ht="15">
      <c r="A25" s="44" t="s">
        <v>21</v>
      </c>
      <c r="B25" s="45"/>
      <c r="C25" s="46"/>
      <c r="D25" s="7">
        <v>50000</v>
      </c>
      <c r="E25" s="7">
        <v>71412.65</v>
      </c>
      <c r="F25" s="7">
        <f t="shared" si="0"/>
        <v>142.82529999999997</v>
      </c>
    </row>
    <row r="26" spans="1:6" ht="15">
      <c r="A26" s="44" t="s">
        <v>22</v>
      </c>
      <c r="B26" s="45"/>
      <c r="C26" s="46"/>
      <c r="D26" s="7">
        <v>5000</v>
      </c>
      <c r="E26" s="7">
        <v>1098.33</v>
      </c>
      <c r="F26" s="7">
        <f t="shared" si="0"/>
        <v>21.966599999999996</v>
      </c>
    </row>
    <row r="27" spans="1:6" ht="15">
      <c r="A27" s="44" t="s">
        <v>23</v>
      </c>
      <c r="B27" s="45"/>
      <c r="C27" s="46"/>
      <c r="D27" s="7">
        <v>0</v>
      </c>
      <c r="E27" s="7">
        <v>583.63</v>
      </c>
      <c r="F27" s="7"/>
    </row>
    <row r="28" spans="1:6" ht="15">
      <c r="A28" s="44" t="s">
        <v>24</v>
      </c>
      <c r="B28" s="45"/>
      <c r="C28" s="46"/>
      <c r="D28" s="7">
        <v>0</v>
      </c>
      <c r="E28" s="7">
        <v>8169.95</v>
      </c>
      <c r="F28" s="7"/>
    </row>
    <row r="29" spans="1:6" ht="15.75">
      <c r="A29" s="47" t="s">
        <v>25</v>
      </c>
      <c r="B29" s="48"/>
      <c r="C29" s="49"/>
      <c r="D29" s="11">
        <v>2473971.6</v>
      </c>
      <c r="E29" s="11">
        <v>1289888.18</v>
      </c>
      <c r="F29" s="11">
        <f>E29/D29*100</f>
        <v>52.13835841931249</v>
      </c>
    </row>
    <row r="30" spans="1:6" ht="15.75">
      <c r="A30" s="10"/>
      <c r="B30" s="10"/>
      <c r="C30" s="10"/>
      <c r="D30" s="11"/>
      <c r="E30" s="14"/>
      <c r="F30" s="11"/>
    </row>
    <row r="31" spans="1:6" ht="17.25">
      <c r="A31" s="50" t="s">
        <v>41</v>
      </c>
      <c r="B31" s="50"/>
      <c r="C31" s="50"/>
      <c r="D31" s="7">
        <v>858443.72</v>
      </c>
      <c r="E31" s="7">
        <v>430190.08</v>
      </c>
      <c r="F31" s="7">
        <f>E31/D31*100</f>
        <v>50.11278782492579</v>
      </c>
    </row>
    <row r="32" spans="1:6" ht="17.25">
      <c r="A32" s="15"/>
      <c r="B32" s="15"/>
      <c r="C32" s="15"/>
      <c r="D32" s="7"/>
      <c r="E32" s="7"/>
      <c r="F32" s="7"/>
    </row>
    <row r="33" spans="1:6" ht="15.75">
      <c r="A33" s="35" t="s">
        <v>26</v>
      </c>
      <c r="B33" s="35"/>
      <c r="C33" s="35"/>
      <c r="D33" s="11">
        <v>0</v>
      </c>
      <c r="E33" s="11">
        <v>0</v>
      </c>
      <c r="F33" s="16" t="s">
        <v>27</v>
      </c>
    </row>
    <row r="34" spans="1:6" ht="15.75">
      <c r="A34" s="51"/>
      <c r="B34" s="52"/>
      <c r="C34" s="53"/>
      <c r="D34" s="11"/>
      <c r="E34" s="11"/>
      <c r="F34" s="17"/>
    </row>
    <row r="35" spans="1:6" ht="15">
      <c r="A35" s="34" t="s">
        <v>28</v>
      </c>
      <c r="B35" s="34"/>
      <c r="C35" s="34"/>
      <c r="D35" s="7">
        <f>D6+D8-D29-D33</f>
        <v>112845</v>
      </c>
      <c r="E35" s="7">
        <f>E6+E8-E29-E33</f>
        <v>24076.76000000001</v>
      </c>
      <c r="F35" s="7"/>
    </row>
    <row r="36" spans="1:6" ht="15.75">
      <c r="A36" s="18"/>
      <c r="B36" s="18"/>
      <c r="C36" s="18"/>
      <c r="D36" s="19"/>
      <c r="E36" s="20"/>
      <c r="F36" s="19"/>
    </row>
    <row r="37" spans="1:6" ht="15.75">
      <c r="A37" s="21" t="s">
        <v>29</v>
      </c>
      <c r="B37" s="1"/>
      <c r="C37" s="1"/>
      <c r="D37" s="2"/>
      <c r="E37" s="2"/>
      <c r="F37" s="1"/>
    </row>
    <row r="38" spans="1:6" ht="15.75">
      <c r="A38" s="1"/>
      <c r="B38" s="1"/>
      <c r="C38" s="1"/>
      <c r="D38" s="2"/>
      <c r="E38" s="2"/>
      <c r="F38" s="1"/>
    </row>
    <row r="39" spans="1:6" ht="15">
      <c r="A39" s="54" t="s">
        <v>30</v>
      </c>
      <c r="B39" s="54"/>
      <c r="C39" s="54" t="s">
        <v>31</v>
      </c>
      <c r="D39" s="54"/>
      <c r="E39" s="55" t="s">
        <v>32</v>
      </c>
      <c r="F39" s="55"/>
    </row>
    <row r="40" spans="1:6" ht="15">
      <c r="A40" s="56" t="s">
        <v>33</v>
      </c>
      <c r="B40" s="56"/>
      <c r="C40" s="57">
        <v>45887.73</v>
      </c>
      <c r="D40" s="58"/>
      <c r="E40" s="59">
        <v>44223.4</v>
      </c>
      <c r="F40" s="60"/>
    </row>
    <row r="41" spans="1:6" ht="15.75">
      <c r="A41" s="22"/>
      <c r="B41" s="22"/>
      <c r="C41" s="23"/>
      <c r="D41" s="23"/>
      <c r="E41" s="23"/>
      <c r="F41" s="24"/>
    </row>
    <row r="42" spans="1:6" ht="15.75">
      <c r="A42" s="21" t="s">
        <v>34</v>
      </c>
      <c r="B42" s="1"/>
      <c r="C42" s="2"/>
      <c r="D42" s="2"/>
      <c r="E42" s="2"/>
      <c r="F42" s="1"/>
    </row>
    <row r="43" spans="1:6" ht="15.75">
      <c r="A43" s="1"/>
      <c r="B43" s="1"/>
      <c r="C43" s="25"/>
      <c r="D43" s="2"/>
      <c r="E43" s="2"/>
      <c r="F43" s="1"/>
    </row>
    <row r="44" spans="1:6" ht="15">
      <c r="A44" s="54" t="s">
        <v>35</v>
      </c>
      <c r="B44" s="54"/>
      <c r="C44" s="55" t="s">
        <v>31</v>
      </c>
      <c r="D44" s="55"/>
      <c r="E44" s="55" t="s">
        <v>32</v>
      </c>
      <c r="F44" s="55"/>
    </row>
    <row r="45" spans="1:6" ht="15">
      <c r="A45" s="56" t="s">
        <v>33</v>
      </c>
      <c r="B45" s="56"/>
      <c r="C45" s="57">
        <v>113383.78</v>
      </c>
      <c r="D45" s="58"/>
      <c r="E45" s="26"/>
      <c r="F45" s="27">
        <v>0</v>
      </c>
    </row>
    <row r="46" spans="1:6" ht="15.75">
      <c r="A46" s="1"/>
      <c r="B46" s="1"/>
      <c r="C46" s="1"/>
      <c r="D46" s="2"/>
      <c r="E46" s="2"/>
      <c r="F46" s="1"/>
    </row>
    <row r="47" spans="1:6" ht="15.75">
      <c r="A47" s="21" t="s">
        <v>36</v>
      </c>
      <c r="B47" s="1"/>
      <c r="C47" s="25"/>
      <c r="D47" s="2"/>
      <c r="E47" s="2"/>
      <c r="F47" s="1"/>
    </row>
    <row r="48" spans="1:6" ht="15.75">
      <c r="A48" s="1"/>
      <c r="B48" s="1"/>
      <c r="C48" s="25"/>
      <c r="D48" s="2"/>
      <c r="E48" s="2"/>
      <c r="F48" s="1"/>
    </row>
    <row r="49" spans="1:6" ht="15">
      <c r="A49" s="64" t="s">
        <v>37</v>
      </c>
      <c r="B49" s="65"/>
      <c r="C49" s="55" t="s">
        <v>31</v>
      </c>
      <c r="D49" s="55"/>
      <c r="E49" s="55" t="s">
        <v>32</v>
      </c>
      <c r="F49" s="55"/>
    </row>
    <row r="50" spans="1:6" ht="15">
      <c r="A50" s="56" t="s">
        <v>33</v>
      </c>
      <c r="B50" s="56"/>
      <c r="C50" s="57">
        <v>17120.19</v>
      </c>
      <c r="D50" s="58"/>
      <c r="E50" s="66"/>
      <c r="F50" s="66"/>
    </row>
    <row r="51" spans="1:6" ht="15.75">
      <c r="A51" s="1"/>
      <c r="B51" s="1"/>
      <c r="C51" s="1"/>
      <c r="D51" s="2"/>
      <c r="E51" s="25"/>
      <c r="F51" s="1"/>
    </row>
    <row r="52" spans="1:6" ht="15">
      <c r="A52" s="28" t="s">
        <v>38</v>
      </c>
      <c r="B52" s="29"/>
      <c r="C52" s="30"/>
      <c r="D52" s="55"/>
      <c r="E52" s="55"/>
      <c r="F52" s="55"/>
    </row>
    <row r="53" spans="1:6" ht="15">
      <c r="A53" s="61" t="s">
        <v>33</v>
      </c>
      <c r="B53" s="62"/>
      <c r="C53" s="63">
        <v>74452.62</v>
      </c>
      <c r="D53" s="63"/>
      <c r="E53" s="31"/>
      <c r="F53" s="32"/>
    </row>
    <row r="54" spans="1:6" ht="15.75">
      <c r="A54" s="1"/>
      <c r="B54" s="1"/>
      <c r="C54" s="1"/>
      <c r="D54" s="2"/>
      <c r="E54" s="2"/>
      <c r="F54" s="1"/>
    </row>
    <row r="55" spans="1:6" ht="15.75">
      <c r="A55" s="1"/>
      <c r="B55" s="1"/>
      <c r="C55" s="1"/>
      <c r="D55" s="2"/>
      <c r="E55" s="2"/>
      <c r="F55" s="1"/>
    </row>
    <row r="56" spans="1:6" ht="15.75">
      <c r="A56" s="21" t="s">
        <v>39</v>
      </c>
      <c r="B56" s="1"/>
      <c r="C56" s="1"/>
      <c r="D56" s="2"/>
      <c r="E56" s="2"/>
      <c r="F56" s="1"/>
    </row>
    <row r="57" spans="1:6" ht="15.75">
      <c r="A57" s="1"/>
      <c r="B57" s="1"/>
      <c r="C57" s="1"/>
      <c r="D57" s="2"/>
      <c r="E57" s="2"/>
      <c r="F57" s="1"/>
    </row>
    <row r="58" spans="1:6" ht="15.75">
      <c r="A58" s="1"/>
      <c r="B58" s="1"/>
      <c r="C58" s="1"/>
      <c r="D58" s="2"/>
      <c r="E58" s="2"/>
      <c r="F58" s="1"/>
    </row>
  </sheetData>
  <mergeCells count="50">
    <mergeCell ref="D52:F52"/>
    <mergeCell ref="A53:B53"/>
    <mergeCell ref="C53:D53"/>
    <mergeCell ref="A49:B49"/>
    <mergeCell ref="C49:D49"/>
    <mergeCell ref="E49:F49"/>
    <mergeCell ref="A50:B50"/>
    <mergeCell ref="C50:D50"/>
    <mergeCell ref="E50:F50"/>
    <mergeCell ref="A44:B44"/>
    <mergeCell ref="C44:D44"/>
    <mergeCell ref="E44:F44"/>
    <mergeCell ref="A45:B45"/>
    <mergeCell ref="C45:D45"/>
    <mergeCell ref="E39:F39"/>
    <mergeCell ref="A40:B40"/>
    <mergeCell ref="C40:D40"/>
    <mergeCell ref="E40:F40"/>
    <mergeCell ref="A34:C34"/>
    <mergeCell ref="A35:C35"/>
    <mergeCell ref="A39:B39"/>
    <mergeCell ref="C39:D39"/>
    <mergeCell ref="A28:C28"/>
    <mergeCell ref="A29:C29"/>
    <mergeCell ref="A31:C31"/>
    <mergeCell ref="A33:C33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  <mergeCell ref="A2:F2"/>
    <mergeCell ref="A3:F3"/>
    <mergeCell ref="A6:C6"/>
    <mergeCell ref="A7:C7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Śląski Zamek Sztuki i Przedsiębiorczości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ksiega_2</dc:creator>
  <cp:keywords/>
  <dc:description/>
  <cp:lastModifiedBy>sylwia</cp:lastModifiedBy>
  <cp:lastPrinted>2013-07-17T10:28:32Z</cp:lastPrinted>
  <dcterms:created xsi:type="dcterms:W3CDTF">2013-07-12T15:29:31Z</dcterms:created>
  <dcterms:modified xsi:type="dcterms:W3CDTF">2013-07-17T10:48:33Z</dcterms:modified>
  <cp:category/>
  <cp:version/>
  <cp:contentType/>
  <cp:contentStatus/>
</cp:coreProperties>
</file>