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165" windowHeight="4875" activeTab="0"/>
  </bookViews>
  <sheets>
    <sheet name="ŻłOBKI 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<sst xmlns="http://schemas.openxmlformats.org/spreadsheetml/2006/main" count="93" uniqueCount="91">
  <si>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Nazwa i adres jednostki sprawozdawczej</t>
  </si>
  <si>
    <t>BILANS</t>
  </si>
  <si>
    <t>Adresat:</t>
  </si>
  <si>
    <t>Regionalna Izba Obrachunkowa w Katowicach</t>
  </si>
  <si>
    <t>Nr identyfikacyjny REGON</t>
  </si>
  <si>
    <t xml:space="preserve">sporządzony na dzień     </t>
  </si>
  <si>
    <t>wysyłać bez pisma przewodniego</t>
  </si>
  <si>
    <t>AKTYWA</t>
  </si>
  <si>
    <t>Stan na pocz.roku</t>
  </si>
  <si>
    <t>Stan na koniec roku</t>
  </si>
  <si>
    <t>PASYWA</t>
  </si>
  <si>
    <t>Suma aktywów</t>
  </si>
  <si>
    <t>Suma pasywów</t>
  </si>
  <si>
    <t>data</t>
  </si>
  <si>
    <t>jednostki budżetowej,zakładu budżetowego,gospodarstwa pomocniczego,</t>
  </si>
  <si>
    <t>A.Aktywa trwałe</t>
  </si>
  <si>
    <t>I.Wartości niematerialne i prawne</t>
  </si>
  <si>
    <t>II.Rzeczowe aktywa trwałe</t>
  </si>
  <si>
    <t>1. Środki trwałe</t>
  </si>
  <si>
    <t>1.1 Grunty</t>
  </si>
  <si>
    <t>1.3 Urządzenia techniczne i maszyny</t>
  </si>
  <si>
    <t>1.4 Środki transportu</t>
  </si>
  <si>
    <t>1.5 Inne środki trwałe</t>
  </si>
  <si>
    <t>2.Inwestycje rozpoczęte (środki trwałe w budowie)</t>
  </si>
  <si>
    <t>3.Środki przekazane na poczet inwestycji</t>
  </si>
  <si>
    <t>III. Należności długoterminowe</t>
  </si>
  <si>
    <t>IV. Długoterminowe aktywa finansowe</t>
  </si>
  <si>
    <t>1.1 Akcje i udziały</t>
  </si>
  <si>
    <t>1.2 Papiery wartościowe długoterminowe</t>
  </si>
  <si>
    <t>1.3 Inne długoterminowe aktywa finansowe</t>
  </si>
  <si>
    <t>V.Wartość mienia zlikwidowanych jednostek</t>
  </si>
  <si>
    <t>B.Aktywa obrotowe</t>
  </si>
  <si>
    <t>I. Zapasy</t>
  </si>
  <si>
    <t>1.1 Materiały</t>
  </si>
  <si>
    <t>1.2 Półprodukty i produkty w toku</t>
  </si>
  <si>
    <t>1.3 Produkty gotowe</t>
  </si>
  <si>
    <t>1.4 Towary</t>
  </si>
  <si>
    <t>II. Należności krótkoterminowe</t>
  </si>
  <si>
    <t>1.1Należności z tytułu dostaw i usług</t>
  </si>
  <si>
    <t>1.2 Należności od budżetów</t>
  </si>
  <si>
    <t>1.3 Należności z tytułu ubezpieczeń społecznych</t>
  </si>
  <si>
    <t>1.4 Pozostałe należności</t>
  </si>
  <si>
    <t>1.5 Rozliczenia z tytułu środków na wydatki budżetowe i z tytułu dochodów budżetowych</t>
  </si>
  <si>
    <t>III Środki pieniężne</t>
  </si>
  <si>
    <t>1.1 Środki pieniężne w kasie</t>
  </si>
  <si>
    <t>1.2 Środki pieniężne na rachunkach bankowych</t>
  </si>
  <si>
    <t>1.3 Inne środki pieniężne</t>
  </si>
  <si>
    <t>IV. Krótkotrminowe papiery warościowe</t>
  </si>
  <si>
    <t>V. Rozliczenia międzyokresowe</t>
  </si>
  <si>
    <t>C. Inne aktywa</t>
  </si>
  <si>
    <t>A.Fundusz</t>
  </si>
  <si>
    <t>I.Fundusz jednostki</t>
  </si>
  <si>
    <t>II. Wynik finansowy netto</t>
  </si>
  <si>
    <t>1.1 Zysk netto (+)</t>
  </si>
  <si>
    <t>1.2 Strata netto(-)</t>
  </si>
  <si>
    <t>IV. Odpisy z wyniku finansowego (-)</t>
  </si>
  <si>
    <t>V.Fundusz mienia zlikwidowanych jednostek</t>
  </si>
  <si>
    <t>VI. Inne</t>
  </si>
  <si>
    <t>B.Fundusze celowe</t>
  </si>
  <si>
    <t>1.1 FOŚiGW</t>
  </si>
  <si>
    <t>1.2 FGZGiK</t>
  </si>
  <si>
    <t>C.Zobowiązania długoterminowe</t>
  </si>
  <si>
    <t>D.Zobowiązania krótkoterminowe i fundusze specjalne</t>
  </si>
  <si>
    <t>I. Zobowiąznia krótkoterminowe</t>
  </si>
  <si>
    <t>1.1 Zobowiązania z tytułu dostaw i usług</t>
  </si>
  <si>
    <t>1.3 Zobowiązania z tytułu ubezpieczeń społecznych</t>
  </si>
  <si>
    <t>1.4 Zobowiązania z tytułu wynagrodzeń</t>
  </si>
  <si>
    <t>1.2 Zobowiązania wobec budżetów</t>
  </si>
  <si>
    <t>1.5 Pozostałe zobowiązania</t>
  </si>
  <si>
    <t>1.7 Rozliczenia z tytułu środków na wydatki budżetowe i z tytułu dochodów budżetowych</t>
  </si>
  <si>
    <t>1.8 Rezerwy na zobowiązania</t>
  </si>
  <si>
    <t>II. Fundusze specjalne</t>
  </si>
  <si>
    <t>1.1 Zakładowy Fundusz Świadczeń Socjalnych</t>
  </si>
  <si>
    <t>1.2 Inne fundusze</t>
  </si>
  <si>
    <t>E. Rozliczenia międzyokresowe</t>
  </si>
  <si>
    <t>F. Inne pasywa</t>
  </si>
  <si>
    <t>II. Inne rozliczenia międzyokresowe</t>
  </si>
  <si>
    <t>A.Objaśnienie: wykazane w bilansie wartości aktywów trwałych i obrotowych są pomniejszone o umorzenia i odpisy aktualizujące.</t>
  </si>
  <si>
    <t>B. Informacje uzupełniające istotne dla rzetelności i przejrzystości sytuacji majątkowej i finansowej:</t>
  </si>
  <si>
    <t>1. Umorzenie wartości niematerialnych i prawnych</t>
  </si>
  <si>
    <t>2. Odpisy aktualizujące należności</t>
  </si>
  <si>
    <t>1.6 Sumy obce (depozytowe,zabezpieczenie wykonania umów)</t>
  </si>
  <si>
    <t>III. Nadwyżka środków
 obroowych (-)</t>
  </si>
  <si>
    <t>1.2 Budynki,lokale,obiekty 
inżynierii lądowej i wodnej</t>
  </si>
  <si>
    <t>Kierownik Jednostki</t>
  </si>
  <si>
    <t>Główny księgowy</t>
  </si>
  <si>
    <t>I. Rozliczenia międzyokresowe przychodów</t>
  </si>
  <si>
    <t>31 grudnia 2005 roku</t>
  </si>
  <si>
    <t>31 marca 2006</t>
  </si>
  <si>
    <t>Joanna Baszczyńska</t>
  </si>
  <si>
    <t xml:space="preserve">                               Ewa Wojaczek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</si>
</sst>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_ ;[Red]\-#,##0.0\ "/>
    <numFmt numFmtId="166" formatCode="#,##0_ ;[Red]\-#,##0\ "/>
  </numFmts>
  <fonts count="5">
    <font>
      <sz val="10"/>
      <name val="Arial CE"/>
      <family val="0"/>
    </font>
    <font>
      <sz val="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gray125">
        <fgColor indexed="9"/>
        <bgColor indexed="41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wrapText="1"/>
    </xf>
    <xf numFmtId="164" fontId="0" fillId="2" borderId="5" xfId="0" applyNumberFormat="1" applyFill="1" applyBorder="1" applyAlignment="1">
      <alignment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/>
    </xf>
    <xf numFmtId="0" fontId="4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164" fontId="3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14" fontId="4" fillId="0" borderId="0" xfId="0" applyNumberFormat="1" applyFont="1" applyAlignment="1">
      <alignment horizontal="left"/>
    </xf>
    <xf numFmtId="0" fontId="0" fillId="0" borderId="5" xfId="0" applyFill="1" applyBorder="1" applyAlignment="1">
      <alignment wrapText="1"/>
    </xf>
    <xf numFmtId="164" fontId="0" fillId="0" borderId="5" xfId="0" applyNumberFormat="1" applyFill="1" applyBorder="1" applyAlignment="1">
      <alignment/>
    </xf>
    <xf numFmtId="0" fontId="4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164" fontId="4" fillId="0" borderId="5" xfId="0" applyNumberFormat="1" applyFont="1" applyBorder="1" applyAlignment="1">
      <alignment/>
    </xf>
    <xf numFmtId="164" fontId="4" fillId="2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0" xfId="15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5" zoomScaleNormal="75" workbookViewId="0" topLeftCell="A46">
      <selection activeCell="H64" sqref="H64"/>
    </sheetView>
  </sheetViews>
  <sheetFormatPr defaultColWidth="9.00390625" defaultRowHeight="12.75"/>
  <cols>
    <col min="1" max="1" width="25.875" style="0" customWidth="1"/>
    <col min="2" max="2" width="14.00390625" style="0" customWidth="1"/>
    <col min="3" max="3" width="14.125" style="0" customWidth="1"/>
    <col min="4" max="4" width="22.25390625" style="0" customWidth="1"/>
    <col min="5" max="5" width="13.875" style="0" customWidth="1"/>
    <col min="6" max="6" width="15.875" style="0" customWidth="1"/>
  </cols>
  <sheetData>
    <row r="1" spans="1:6" ht="20.25">
      <c r="A1" s="1" t="s">
        <v>0</v>
      </c>
      <c r="B1" s="2"/>
      <c r="C1" s="31" t="s">
        <v>1</v>
      </c>
      <c r="D1" s="32"/>
      <c r="E1" s="3" t="s">
        <v>2</v>
      </c>
      <c r="F1" s="2"/>
    </row>
    <row r="2" spans="1:6" ht="45.75" customHeight="1">
      <c r="A2" s="4"/>
      <c r="B2" s="5"/>
      <c r="C2" s="33" t="s">
        <v>14</v>
      </c>
      <c r="D2" s="34"/>
      <c r="E2" s="33" t="s">
        <v>3</v>
      </c>
      <c r="F2" s="42"/>
    </row>
    <row r="3" spans="1:6" ht="15" customHeight="1">
      <c r="A3" s="6" t="s">
        <v>4</v>
      </c>
      <c r="B3" s="5"/>
      <c r="C3" s="36" t="s">
        <v>5</v>
      </c>
      <c r="D3" s="37"/>
      <c r="E3" s="4"/>
      <c r="F3" s="5"/>
    </row>
    <row r="4" spans="1:6" ht="13.5" thickBot="1">
      <c r="A4" s="28"/>
      <c r="B4" s="29"/>
      <c r="C4" s="38" t="s">
        <v>87</v>
      </c>
      <c r="D4" s="39"/>
      <c r="E4" s="40" t="s">
        <v>6</v>
      </c>
      <c r="F4" s="41"/>
    </row>
    <row r="5" ht="15.75" customHeight="1" thickBot="1"/>
    <row r="6" spans="1:6" ht="26.25" thickBot="1">
      <c r="A6" s="7" t="s">
        <v>7</v>
      </c>
      <c r="B6" s="8" t="s">
        <v>8</v>
      </c>
      <c r="C6" s="8" t="s">
        <v>9</v>
      </c>
      <c r="D6" s="7" t="s">
        <v>10</v>
      </c>
      <c r="E6" s="8" t="s">
        <v>8</v>
      </c>
      <c r="F6" s="8" t="s">
        <v>9</v>
      </c>
    </row>
    <row r="7" spans="1:6" ht="13.5" thickBot="1">
      <c r="A7" s="9" t="s">
        <v>15</v>
      </c>
      <c r="B7" s="24">
        <f>B8+B9+B18+B19+B23</f>
        <v>284590.66000000003</v>
      </c>
      <c r="C7" s="24">
        <f>C8+C9+C18+C19+C23</f>
        <v>261063.88999999998</v>
      </c>
      <c r="D7" s="9" t="s">
        <v>50</v>
      </c>
      <c r="E7" s="24">
        <f>E8+E9+E12+E13+E14+E15</f>
        <v>264516.70999999996</v>
      </c>
      <c r="F7" s="24">
        <f>F8+F9+F12+F13+F14+F15</f>
        <v>272517.51</v>
      </c>
    </row>
    <row r="8" spans="1:6" ht="29.25" customHeight="1" thickBot="1">
      <c r="A8" s="21" t="s">
        <v>16</v>
      </c>
      <c r="B8" s="25"/>
      <c r="C8" s="26"/>
      <c r="D8" s="21" t="s">
        <v>51</v>
      </c>
      <c r="E8" s="25">
        <v>902150.37</v>
      </c>
      <c r="F8" s="25">
        <v>912047.8</v>
      </c>
    </row>
    <row r="9" spans="1:6" ht="26.25" thickBot="1">
      <c r="A9" s="9" t="s">
        <v>17</v>
      </c>
      <c r="B9" s="24">
        <f>B10+B16+B17</f>
        <v>284590.66000000003</v>
      </c>
      <c r="C9" s="24">
        <f>C10+C16+C17</f>
        <v>261063.88999999998</v>
      </c>
      <c r="D9" s="9" t="s">
        <v>52</v>
      </c>
      <c r="E9" s="24">
        <f>E10+E11</f>
        <v>-637633.66</v>
      </c>
      <c r="F9" s="24">
        <f>F10+F11</f>
        <v>-639530.29</v>
      </c>
    </row>
    <row r="10" spans="1:6" ht="13.5" thickBot="1">
      <c r="A10" s="9" t="s">
        <v>18</v>
      </c>
      <c r="B10" s="24">
        <f>SUM(B11:B15)</f>
        <v>284590.66000000003</v>
      </c>
      <c r="C10" s="24">
        <f>SUM(C11:C15)</f>
        <v>261063.88999999998</v>
      </c>
      <c r="D10" s="11" t="s">
        <v>53</v>
      </c>
      <c r="E10" s="12"/>
      <c r="F10" s="12"/>
    </row>
    <row r="11" spans="1:6" ht="13.5" thickBot="1">
      <c r="A11" s="11" t="s">
        <v>19</v>
      </c>
      <c r="B11" s="12"/>
      <c r="C11" s="12"/>
      <c r="D11" s="11" t="s">
        <v>54</v>
      </c>
      <c r="E11" s="12">
        <v>-637633.66</v>
      </c>
      <c r="F11" s="12">
        <v>-639530.29</v>
      </c>
    </row>
    <row r="12" spans="1:6" ht="29.25" customHeight="1" thickBot="1">
      <c r="A12" s="22" t="s">
        <v>83</v>
      </c>
      <c r="B12" s="20">
        <v>260174.51</v>
      </c>
      <c r="C12" s="20">
        <v>239432.27</v>
      </c>
      <c r="D12" s="13" t="s">
        <v>82</v>
      </c>
      <c r="E12" s="23"/>
      <c r="F12" s="23"/>
    </row>
    <row r="13" spans="1:6" ht="26.25" thickBot="1">
      <c r="A13" s="19" t="s">
        <v>20</v>
      </c>
      <c r="B13" s="20">
        <v>24416.15</v>
      </c>
      <c r="C13" s="20">
        <v>21631.62</v>
      </c>
      <c r="D13" s="21" t="s">
        <v>55</v>
      </c>
      <c r="E13" s="25"/>
      <c r="F13" s="25"/>
    </row>
    <row r="14" spans="1:6" ht="39" thickBot="1">
      <c r="A14" s="11" t="s">
        <v>21</v>
      </c>
      <c r="B14" s="12"/>
      <c r="C14" s="12"/>
      <c r="D14" s="13" t="s">
        <v>56</v>
      </c>
      <c r="E14" s="23"/>
      <c r="F14" s="23"/>
    </row>
    <row r="15" spans="1:6" ht="13.5" thickBot="1">
      <c r="A15" s="11" t="s">
        <v>22</v>
      </c>
      <c r="B15" s="12"/>
      <c r="C15" s="12"/>
      <c r="D15" s="13" t="s">
        <v>57</v>
      </c>
      <c r="E15" s="23"/>
      <c r="F15" s="23"/>
    </row>
    <row r="16" spans="1:6" ht="26.25" thickBot="1">
      <c r="A16" s="13" t="s">
        <v>23</v>
      </c>
      <c r="B16" s="23"/>
      <c r="C16" s="23"/>
      <c r="D16" s="9" t="s">
        <v>58</v>
      </c>
      <c r="E16" s="24">
        <f>SUM(E17:E18)</f>
        <v>0</v>
      </c>
      <c r="F16" s="24">
        <f>SUM(F17:F18)</f>
        <v>0</v>
      </c>
    </row>
    <row r="17" spans="1:6" ht="26.25" thickBot="1">
      <c r="A17" s="13" t="s">
        <v>24</v>
      </c>
      <c r="B17" s="23"/>
      <c r="C17" s="23"/>
      <c r="D17" s="11" t="s">
        <v>59</v>
      </c>
      <c r="E17" s="12"/>
      <c r="F17" s="12"/>
    </row>
    <row r="18" spans="1:6" ht="26.25" thickBot="1">
      <c r="A18" s="13" t="s">
        <v>25</v>
      </c>
      <c r="B18" s="23"/>
      <c r="C18" s="23"/>
      <c r="D18" s="11" t="s">
        <v>60</v>
      </c>
      <c r="E18" s="12"/>
      <c r="F18" s="12"/>
    </row>
    <row r="19" spans="1:6" ht="26.25" thickBot="1">
      <c r="A19" s="9" t="s">
        <v>26</v>
      </c>
      <c r="B19" s="10">
        <f>SUM(B20:B22)</f>
        <v>0</v>
      </c>
      <c r="C19" s="10">
        <f>SUM(C20:C22)</f>
        <v>0</v>
      </c>
      <c r="D19" s="9" t="s">
        <v>61</v>
      </c>
      <c r="E19" s="10"/>
      <c r="F19" s="10"/>
    </row>
    <row r="20" spans="1:6" ht="39" thickBot="1">
      <c r="A20" s="11" t="s">
        <v>27</v>
      </c>
      <c r="B20" s="12"/>
      <c r="C20" s="12"/>
      <c r="D20" s="9" t="s">
        <v>62</v>
      </c>
      <c r="E20" s="24">
        <f>E21+E30</f>
        <v>147302.68</v>
      </c>
      <c r="F20" s="24">
        <f>F21+F30</f>
        <v>165864.26</v>
      </c>
    </row>
    <row r="21" spans="1:6" ht="29.25" customHeight="1" thickBot="1">
      <c r="A21" s="11" t="s">
        <v>28</v>
      </c>
      <c r="B21" s="12"/>
      <c r="C21" s="12"/>
      <c r="D21" s="9" t="s">
        <v>63</v>
      </c>
      <c r="E21" s="24">
        <f>SUM(E22:E29)</f>
        <v>71926.52</v>
      </c>
      <c r="F21" s="24">
        <f>SUM(F22:F29)</f>
        <v>82864.25</v>
      </c>
    </row>
    <row r="22" spans="1:6" ht="29.25" customHeight="1" thickBot="1">
      <c r="A22" s="11" t="s">
        <v>29</v>
      </c>
      <c r="B22" s="12"/>
      <c r="C22" s="12"/>
      <c r="D22" s="11" t="s">
        <v>64</v>
      </c>
      <c r="E22" s="12">
        <v>9724.04</v>
      </c>
      <c r="F22" s="12">
        <v>10556.98</v>
      </c>
    </row>
    <row r="23" spans="1:6" ht="30" customHeight="1" thickBot="1">
      <c r="A23" s="13" t="s">
        <v>30</v>
      </c>
      <c r="B23" s="23"/>
      <c r="C23" s="23"/>
      <c r="D23" s="11" t="s">
        <v>67</v>
      </c>
      <c r="E23" s="12">
        <v>4845.5</v>
      </c>
      <c r="F23" s="12">
        <v>6650.84</v>
      </c>
    </row>
    <row r="24" spans="1:6" ht="39" thickBot="1">
      <c r="A24" s="9" t="s">
        <v>31</v>
      </c>
      <c r="B24" s="24">
        <f>B25+B30+B36+B40+B41</f>
        <v>127228.73</v>
      </c>
      <c r="C24" s="24">
        <f>C25+C30+C36+C40+C41</f>
        <v>177317.88</v>
      </c>
      <c r="D24" s="11" t="s">
        <v>65</v>
      </c>
      <c r="E24" s="12">
        <v>20941.66</v>
      </c>
      <c r="F24" s="12">
        <v>26306.64</v>
      </c>
    </row>
    <row r="25" spans="1:6" ht="26.25" thickBot="1">
      <c r="A25" s="9" t="s">
        <v>32</v>
      </c>
      <c r="B25" s="10">
        <f>SUM(B26:B29)</f>
        <v>4187.36</v>
      </c>
      <c r="C25" s="10">
        <f>SUM(C26:C29)</f>
        <v>4210.8</v>
      </c>
      <c r="D25" s="11" t="s">
        <v>66</v>
      </c>
      <c r="E25" s="12">
        <v>35369.8</v>
      </c>
      <c r="F25" s="12">
        <v>38109</v>
      </c>
    </row>
    <row r="26" spans="1:6" ht="26.25" thickBot="1">
      <c r="A26" s="11" t="s">
        <v>33</v>
      </c>
      <c r="B26" s="12"/>
      <c r="C26" s="12"/>
      <c r="D26" s="11" t="s">
        <v>68</v>
      </c>
      <c r="E26" s="12"/>
      <c r="F26" s="12"/>
    </row>
    <row r="27" spans="1:6" ht="39" thickBot="1">
      <c r="A27" s="11" t="s">
        <v>34</v>
      </c>
      <c r="B27" s="12"/>
      <c r="C27" s="12"/>
      <c r="D27" s="11" t="s">
        <v>81</v>
      </c>
      <c r="E27" s="12">
        <v>1045.52</v>
      </c>
      <c r="F27" s="12">
        <v>1091.27</v>
      </c>
    </row>
    <row r="28" spans="1:6" ht="54.75" customHeight="1" thickBot="1">
      <c r="A28" s="11" t="s">
        <v>35</v>
      </c>
      <c r="B28" s="12"/>
      <c r="C28" s="12"/>
      <c r="D28" s="11" t="s">
        <v>69</v>
      </c>
      <c r="E28" s="12"/>
      <c r="F28" s="12">
        <v>149.52</v>
      </c>
    </row>
    <row r="29" spans="1:6" ht="26.25" thickBot="1">
      <c r="A29" s="11" t="s">
        <v>36</v>
      </c>
      <c r="B29" s="12">
        <v>4187.36</v>
      </c>
      <c r="C29" s="12">
        <v>4210.8</v>
      </c>
      <c r="D29" s="11" t="s">
        <v>70</v>
      </c>
      <c r="E29" s="12"/>
      <c r="F29" s="12"/>
    </row>
    <row r="30" spans="1:6" ht="26.25" thickBot="1">
      <c r="A30" s="9" t="s">
        <v>37</v>
      </c>
      <c r="B30" s="10">
        <f>SUM(B31:B35)</f>
        <v>65209.93</v>
      </c>
      <c r="C30" s="10">
        <f>SUM(C31:C35)</f>
        <v>75847.18</v>
      </c>
      <c r="D30" s="9" t="s">
        <v>71</v>
      </c>
      <c r="E30" s="24">
        <f>SUM(E31:E32)</f>
        <v>75376.16</v>
      </c>
      <c r="F30" s="24">
        <f>SUM(F31:F32)</f>
        <v>83000.01</v>
      </c>
    </row>
    <row r="31" spans="1:6" ht="26.25" thickBot="1">
      <c r="A31" s="11" t="s">
        <v>38</v>
      </c>
      <c r="B31" s="12">
        <v>2729.83</v>
      </c>
      <c r="C31" s="12">
        <v>4674.18</v>
      </c>
      <c r="D31" s="11" t="s">
        <v>72</v>
      </c>
      <c r="E31" s="12">
        <v>75376.16</v>
      </c>
      <c r="F31" s="12">
        <v>83000.01</v>
      </c>
    </row>
    <row r="32" spans="1:6" ht="25.5" customHeight="1" thickBot="1">
      <c r="A32" s="11" t="s">
        <v>39</v>
      </c>
      <c r="B32" s="12">
        <v>2281</v>
      </c>
      <c r="C32" s="12">
        <v>10403</v>
      </c>
      <c r="D32" s="11" t="s">
        <v>73</v>
      </c>
      <c r="E32" s="12"/>
      <c r="F32" s="12"/>
    </row>
    <row r="33" spans="1:6" ht="26.25" thickBot="1">
      <c r="A33" s="11" t="s">
        <v>40</v>
      </c>
      <c r="B33" s="12"/>
      <c r="C33" s="12"/>
      <c r="D33" s="9" t="s">
        <v>74</v>
      </c>
      <c r="E33" s="24">
        <f>SUM(E34:E35)</f>
        <v>0</v>
      </c>
      <c r="F33" s="24">
        <f>SUM(F34:F35)</f>
        <v>0</v>
      </c>
    </row>
    <row r="34" spans="1:6" ht="39" thickBot="1">
      <c r="A34" s="11" t="s">
        <v>41</v>
      </c>
      <c r="B34" s="12">
        <v>60199.1</v>
      </c>
      <c r="C34" s="12">
        <v>60770</v>
      </c>
      <c r="D34" s="13" t="s">
        <v>86</v>
      </c>
      <c r="E34" s="23"/>
      <c r="F34" s="23"/>
    </row>
    <row r="35" spans="1:6" ht="51.75" thickBot="1">
      <c r="A35" s="11" t="s">
        <v>42</v>
      </c>
      <c r="B35" s="12"/>
      <c r="C35" s="12"/>
      <c r="D35" s="13" t="s">
        <v>76</v>
      </c>
      <c r="E35" s="23"/>
      <c r="F35" s="23"/>
    </row>
    <row r="36" spans="1:6" ht="13.5" thickBot="1">
      <c r="A36" s="9" t="s">
        <v>43</v>
      </c>
      <c r="B36" s="10">
        <f>SUM(B37:B39)</f>
        <v>57831.44</v>
      </c>
      <c r="C36" s="10">
        <f>SUM(C37:C39)</f>
        <v>97259.9</v>
      </c>
      <c r="D36" s="9" t="s">
        <v>75</v>
      </c>
      <c r="E36" s="10"/>
      <c r="F36" s="10"/>
    </row>
    <row r="37" spans="1:6" ht="13.5" thickBot="1">
      <c r="A37" s="11" t="s">
        <v>44</v>
      </c>
      <c r="B37" s="12"/>
      <c r="C37" s="12"/>
      <c r="D37" s="11"/>
      <c r="E37" s="12"/>
      <c r="F37" s="12"/>
    </row>
    <row r="38" spans="1:6" ht="26.25" thickBot="1">
      <c r="A38" s="11" t="s">
        <v>45</v>
      </c>
      <c r="B38" s="12">
        <v>57831.44</v>
      </c>
      <c r="C38" s="12">
        <v>97259.9</v>
      </c>
      <c r="D38" s="11"/>
      <c r="E38" s="12"/>
      <c r="F38" s="12"/>
    </row>
    <row r="39" spans="1:6" ht="13.5" thickBot="1">
      <c r="A39" s="11" t="s">
        <v>46</v>
      </c>
      <c r="B39" s="12"/>
      <c r="C39" s="12"/>
      <c r="D39" s="11"/>
      <c r="E39" s="12"/>
      <c r="F39" s="12"/>
    </row>
    <row r="40" spans="1:6" ht="26.25" thickBot="1">
      <c r="A40" s="13" t="s">
        <v>47</v>
      </c>
      <c r="B40" s="23"/>
      <c r="C40" s="23"/>
      <c r="D40" s="11"/>
      <c r="E40" s="12"/>
      <c r="F40" s="12"/>
    </row>
    <row r="41" spans="1:6" ht="26.25" thickBot="1">
      <c r="A41" s="13" t="s">
        <v>48</v>
      </c>
      <c r="B41" s="23"/>
      <c r="C41" s="23"/>
      <c r="D41" s="11"/>
      <c r="E41" s="12"/>
      <c r="F41" s="12"/>
    </row>
    <row r="42" spans="1:6" ht="13.5" thickBot="1">
      <c r="A42" s="9" t="s">
        <v>49</v>
      </c>
      <c r="B42" s="10"/>
      <c r="C42" s="10"/>
      <c r="D42" s="11"/>
      <c r="E42" s="12"/>
      <c r="F42" s="12"/>
    </row>
    <row r="43" spans="1:6" ht="13.5" thickBot="1">
      <c r="A43" s="11"/>
      <c r="B43" s="12"/>
      <c r="C43" s="12"/>
      <c r="D43" s="11"/>
      <c r="E43" s="12"/>
      <c r="F43" s="12"/>
    </row>
    <row r="44" spans="1:6" ht="19.5" customHeight="1" thickBot="1">
      <c r="A44" s="14" t="s">
        <v>11</v>
      </c>
      <c r="B44" s="15">
        <f>B42+B24+B7</f>
        <v>411819.39</v>
      </c>
      <c r="C44" s="15">
        <f>C42+C24+C7</f>
        <v>438381.77</v>
      </c>
      <c r="D44" s="14" t="s">
        <v>12</v>
      </c>
      <c r="E44" s="15">
        <f>E36+E33+E20+E19+E16+E7</f>
        <v>411819.38999999996</v>
      </c>
      <c r="F44" s="15">
        <f>F36+F33+F20+F19+F16+F7</f>
        <v>438381.77</v>
      </c>
    </row>
    <row r="46" ht="12.75">
      <c r="A46" s="27" t="s">
        <v>77</v>
      </c>
    </row>
    <row r="47" ht="12.75">
      <c r="A47" t="s">
        <v>78</v>
      </c>
    </row>
    <row r="48" spans="1:4" ht="12.75">
      <c r="A48" t="s">
        <v>79</v>
      </c>
      <c r="D48" s="30">
        <v>6918.19</v>
      </c>
    </row>
    <row r="49" ht="12.75">
      <c r="A49" t="s">
        <v>80</v>
      </c>
    </row>
    <row r="56" spans="1:6" ht="12.75">
      <c r="A56" s="17" t="s">
        <v>89</v>
      </c>
      <c r="C56" s="18" t="s">
        <v>88</v>
      </c>
      <c r="D56" s="17" t="s">
        <v>90</v>
      </c>
      <c r="E56" s="17"/>
      <c r="F56" s="17"/>
    </row>
    <row r="57" spans="1:6" ht="12.75">
      <c r="A57" s="16" t="s">
        <v>85</v>
      </c>
      <c r="C57" t="s">
        <v>13</v>
      </c>
      <c r="D57" s="35" t="s">
        <v>84</v>
      </c>
      <c r="E57" s="35"/>
      <c r="F57" s="35"/>
    </row>
  </sheetData>
  <mergeCells count="7">
    <mergeCell ref="C1:D1"/>
    <mergeCell ref="C2:D2"/>
    <mergeCell ref="D57:F57"/>
    <mergeCell ref="C3:D3"/>
    <mergeCell ref="C4:D4"/>
    <mergeCell ref="E4:F4"/>
    <mergeCell ref="E2:F2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Dąbrowska Alicja</dc:creator>
  <cp:keywords/>
  <dc:description/>
  <cp:lastModifiedBy>Zlobki-3</cp:lastModifiedBy>
  <cp:lastPrinted>2006-03-31T11:35:55Z</cp:lastPrinted>
  <dcterms:created xsi:type="dcterms:W3CDTF">2002-02-04T18:31:49Z</dcterms:created>
  <dcterms:modified xsi:type="dcterms:W3CDTF">2007-04-19T06:15:50Z</dcterms:modified>
  <cp:category/>
  <cp:version/>
  <cp:contentType/>
  <cp:contentStatus/>
</cp:coreProperties>
</file>