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480" windowHeight="9795"/>
  </bookViews>
  <sheets>
    <sheet name="dane o lokalizacji" sheetId="1" r:id="rId1"/>
  </sheets>
  <calcPr calcId="125725"/>
</workbook>
</file>

<file path=xl/calcChain.xml><?xml version="1.0" encoding="utf-8"?>
<calcChain xmlns="http://schemas.openxmlformats.org/spreadsheetml/2006/main">
  <c r="E52" i="1"/>
  <c r="AK21" l="1"/>
  <c r="AF21"/>
  <c r="AD21"/>
  <c r="AC21"/>
  <c r="AB21"/>
  <c r="AA21"/>
  <c r="Z21"/>
  <c r="X21"/>
  <c r="T21"/>
  <c r="R21"/>
  <c r="Q21"/>
  <c r="O21"/>
  <c r="N21"/>
  <c r="M21"/>
  <c r="L21"/>
  <c r="J21"/>
  <c r="I21"/>
  <c r="H21"/>
  <c r="G21"/>
  <c r="F21"/>
  <c r="E21"/>
  <c r="D21"/>
  <c r="AE45"/>
  <c r="AD45"/>
  <c r="AB45"/>
  <c r="AA45"/>
  <c r="Z45"/>
  <c r="X45"/>
  <c r="W45"/>
  <c r="V45"/>
  <c r="R45"/>
  <c r="O45"/>
  <c r="N45"/>
  <c r="L45"/>
  <c r="K45"/>
  <c r="J45"/>
  <c r="I45"/>
  <c r="G45"/>
  <c r="F45"/>
</calcChain>
</file>

<file path=xl/sharedStrings.xml><?xml version="1.0" encoding="utf-8"?>
<sst xmlns="http://schemas.openxmlformats.org/spreadsheetml/2006/main" count="2566" uniqueCount="609">
  <si>
    <t>Nazwa jednostki</t>
  </si>
  <si>
    <t>Adres</t>
  </si>
  <si>
    <t>Kod</t>
  </si>
  <si>
    <t>Miejscowość</t>
  </si>
  <si>
    <t>Wykaz lokalizacji</t>
  </si>
  <si>
    <t xml:space="preserve">1. </t>
  </si>
  <si>
    <t>2.</t>
  </si>
  <si>
    <t>3.</t>
  </si>
  <si>
    <t>4.</t>
  </si>
  <si>
    <t>1.</t>
  </si>
  <si>
    <t>adres, kod, miejscowość</t>
  </si>
  <si>
    <t xml:space="preserve">Lp. </t>
  </si>
  <si>
    <t>Informacje o obiektach</t>
  </si>
  <si>
    <t>Budynek A</t>
  </si>
  <si>
    <t>Budynek B</t>
  </si>
  <si>
    <t>ilość budynków w lokalizacji</t>
  </si>
  <si>
    <t>beton / żelbeton</t>
  </si>
  <si>
    <t>cegła</t>
  </si>
  <si>
    <t>blach stalowa</t>
  </si>
  <si>
    <t>panele stalowe</t>
  </si>
  <si>
    <t>inne (jakie?)</t>
  </si>
  <si>
    <t xml:space="preserve">2. </t>
  </si>
  <si>
    <t>Konstrukcja nośna dachu</t>
  </si>
  <si>
    <t>dźwigary stalowe</t>
  </si>
  <si>
    <t>dżwigary drewniane</t>
  </si>
  <si>
    <t>Pokrycie dachu</t>
  </si>
  <si>
    <t>papa</t>
  </si>
  <si>
    <t>dachówka</t>
  </si>
  <si>
    <t>blach</t>
  </si>
  <si>
    <t>Ogrzewanie budynku</t>
  </si>
  <si>
    <t>miejskie</t>
  </si>
  <si>
    <t xml:space="preserve">własne kotłownia </t>
  </si>
  <si>
    <t>czym opalane</t>
  </si>
  <si>
    <t>5.</t>
  </si>
  <si>
    <t>Instalacja w budynkach</t>
  </si>
  <si>
    <t>elektryczna</t>
  </si>
  <si>
    <t>gazowa</t>
  </si>
  <si>
    <t>wodociągowa</t>
  </si>
  <si>
    <t>amoniakalna</t>
  </si>
  <si>
    <t>odgromowa</t>
  </si>
  <si>
    <t>6.</t>
  </si>
  <si>
    <t>Zaopatrzenie w wodę</t>
  </si>
  <si>
    <t>własne</t>
  </si>
  <si>
    <t>Miejskie</t>
  </si>
  <si>
    <t xml:space="preserve">7. </t>
  </si>
  <si>
    <t>Wiek budynku</t>
  </si>
  <si>
    <t>Budynki</t>
  </si>
  <si>
    <t>Maszyny</t>
  </si>
  <si>
    <t>8.</t>
  </si>
  <si>
    <t>Kondygnacje</t>
  </si>
  <si>
    <t>liczba kondygnacji</t>
  </si>
  <si>
    <t>wysokość budynku</t>
  </si>
  <si>
    <t>9.</t>
  </si>
  <si>
    <t>Podpiwniczenie</t>
  </si>
  <si>
    <t>TAK/NIE</t>
  </si>
  <si>
    <t>przeznaczenie pomieszczeń</t>
  </si>
  <si>
    <t>10.</t>
  </si>
  <si>
    <t>Ostatnie remonty</t>
  </si>
  <si>
    <t>remonty (rok)</t>
  </si>
  <si>
    <t>modernizacje (rok)</t>
  </si>
  <si>
    <t>inwestycje (rok)</t>
  </si>
  <si>
    <t>11.</t>
  </si>
  <si>
    <t>Zagrożenie powodziowe</t>
  </si>
  <si>
    <t>odległość od najbliższej rzeki</t>
  </si>
  <si>
    <t>zagrożenie powodziowe</t>
  </si>
  <si>
    <t>czy od 1997 r. wystąpiła powódz w lokalizacji</t>
  </si>
  <si>
    <t>12.</t>
  </si>
  <si>
    <t xml:space="preserve">13. </t>
  </si>
  <si>
    <t>14.</t>
  </si>
  <si>
    <t>15.</t>
  </si>
  <si>
    <t>płyty warstwowe (jakie wypełnienie?)</t>
  </si>
  <si>
    <t xml:space="preserve">16. </t>
  </si>
  <si>
    <t>Czy są aktualne badania</t>
  </si>
  <si>
    <t>instalacja kominowa</t>
  </si>
  <si>
    <t>instalacja elektryczna</t>
  </si>
  <si>
    <t>instalacja odgromowa</t>
  </si>
  <si>
    <t>instalacja gazowa</t>
  </si>
  <si>
    <t>oraz jak często wykonywane</t>
  </si>
  <si>
    <t>17.</t>
  </si>
  <si>
    <t xml:space="preserve">Zabezpieczenia ppoż. </t>
  </si>
  <si>
    <t>ilość gaśnic i jakie</t>
  </si>
  <si>
    <t xml:space="preserve">ilość hydrantów wew. </t>
  </si>
  <si>
    <t xml:space="preserve">ilość hydrantów zew. </t>
  </si>
  <si>
    <t>odległość od straży pożarnej</t>
  </si>
  <si>
    <t>Czy w obiekcie występuje instalacja tryskaczowa?</t>
  </si>
  <si>
    <t>Czy w obiekcie występuje system elektroniczny przeciwpożarowy (jaki?)</t>
  </si>
  <si>
    <t>18.</t>
  </si>
  <si>
    <t>Czy są oznakowane</t>
  </si>
  <si>
    <t>drogi pożarowe</t>
  </si>
  <si>
    <t>drogi ewakuacyjne</t>
  </si>
  <si>
    <t>wyjścia ewakuacyjne</t>
  </si>
  <si>
    <t>miejsca gdzie znajduje się sprzęt przeciwpożarowy</t>
  </si>
  <si>
    <t>Informacje o Ubezpieczającym</t>
  </si>
  <si>
    <t>Konstrukcja ścian budynku</t>
  </si>
  <si>
    <t>Czy w konstrukcji budynku występują elementy drewniane, jeśli tak jakie ?</t>
  </si>
  <si>
    <t>Czy na poddaszach poprowadzona jest instalacja elektryczna, gazowa ?</t>
  </si>
  <si>
    <t>W przypdku instalacji elektrycznej czy jest ona wykonana z izolacją uniepalniona i czy prowadzona jest w uniepalnionych peszlach ?</t>
  </si>
  <si>
    <t>INFORMACJE DOTYCZĄCE LOKALIZACJI / BUDYNKÓW</t>
  </si>
  <si>
    <t>x</t>
  </si>
  <si>
    <t xml:space="preserve">ok. </t>
  </si>
  <si>
    <t>tak</t>
  </si>
  <si>
    <t>brak danych</t>
  </si>
  <si>
    <t>nie</t>
  </si>
  <si>
    <t>zgodnie z prawem budowlanym</t>
  </si>
  <si>
    <t>korytarze, piwnica, strych</t>
  </si>
  <si>
    <t>Przedszkole nr 2- Integracyjne</t>
  </si>
  <si>
    <t>Ks. J. Trzanowskiego</t>
  </si>
  <si>
    <t>43-400</t>
  </si>
  <si>
    <t>Cieszyn</t>
  </si>
  <si>
    <t>1954 r.</t>
  </si>
  <si>
    <t>podtapianie z gruntów</t>
  </si>
  <si>
    <t>konstrukcja dachu</t>
  </si>
  <si>
    <t>2 szt.</t>
  </si>
  <si>
    <t>10 km</t>
  </si>
  <si>
    <t>7szt. proszkowe</t>
  </si>
  <si>
    <t>blachodachówka</t>
  </si>
  <si>
    <t>pralnia, suszarnia, kotłownia magazyn jarzynowy, pomieszczenie obróbki wstępnej, szatnia personelu, archiwum, pom. Konserwatora</t>
  </si>
  <si>
    <t>Przedszkole nr 1</t>
  </si>
  <si>
    <t xml:space="preserve">ul. Michejdy 10 </t>
  </si>
  <si>
    <t>Przedszkole nr 4</t>
  </si>
  <si>
    <t>ul. Karola Miarki 15</t>
  </si>
  <si>
    <t>żelbeton Akerman</t>
  </si>
  <si>
    <t>Akerman</t>
  </si>
  <si>
    <t>belki DMS +płyty dachowe</t>
  </si>
  <si>
    <t>2+1</t>
  </si>
  <si>
    <t>15 m</t>
  </si>
  <si>
    <t>pralnia, skład warzyw, warsztat konserwatora</t>
  </si>
  <si>
    <t>corocznie</t>
  </si>
  <si>
    <t>1 km</t>
  </si>
  <si>
    <t>nie wiem</t>
  </si>
  <si>
    <t>proszkowa 7 szt.</t>
  </si>
  <si>
    <t>na każdej kondygnacji - dostępne oznakowanie</t>
  </si>
  <si>
    <t>Przedszkole nr 7</t>
  </si>
  <si>
    <t>ul. Hallera 163</t>
  </si>
  <si>
    <t>3 + piwnica</t>
  </si>
  <si>
    <t>tak pod połową</t>
  </si>
  <si>
    <t>kotłownia, magazyn jarzyn</t>
  </si>
  <si>
    <t>2006-pokrycie dachu</t>
  </si>
  <si>
    <t>nie ma</t>
  </si>
  <si>
    <t xml:space="preserve">nie </t>
  </si>
  <si>
    <t>konstrukcja dachu,schody wewn.</t>
  </si>
  <si>
    <t>zgodnie zprzepisami</t>
  </si>
  <si>
    <t>3 proszkowe</t>
  </si>
  <si>
    <t>8 km</t>
  </si>
  <si>
    <t>Przedszkole nr 8</t>
  </si>
  <si>
    <t>4 proszkowe</t>
  </si>
  <si>
    <t>ul. Chrobrego 1</t>
  </si>
  <si>
    <t>X</t>
  </si>
  <si>
    <t>Tak</t>
  </si>
  <si>
    <t>pralnia, suszarnia, kotłownia magazyn jarzynowy, pomieszczenie obróbki wstępnej, szatnia personelu, archiwum</t>
  </si>
  <si>
    <t>konstrukacja dachu, panele ścienne</t>
  </si>
  <si>
    <t>6 km</t>
  </si>
  <si>
    <t>NIE</t>
  </si>
  <si>
    <t>TAK</t>
  </si>
  <si>
    <t xml:space="preserve">43-400 </t>
  </si>
  <si>
    <t>brak</t>
  </si>
  <si>
    <t>Przedszkole nr 9</t>
  </si>
  <si>
    <t>ul. Bucewicza 25</t>
  </si>
  <si>
    <t>gaz</t>
  </si>
  <si>
    <t>kotłownia , magazyny</t>
  </si>
  <si>
    <t>tak, stropy drewniane</t>
  </si>
  <si>
    <t>1 w roku</t>
  </si>
  <si>
    <t>2 km</t>
  </si>
  <si>
    <t>korytarze</t>
  </si>
  <si>
    <t>ok. 8 m</t>
  </si>
  <si>
    <t>ul. Bielska 75</t>
  </si>
  <si>
    <t>Przedszkole nr 16</t>
  </si>
  <si>
    <t>Budynek A - przedszkole</t>
  </si>
  <si>
    <t>Budynek B - gospodarczy</t>
  </si>
  <si>
    <t>betonowe</t>
  </si>
  <si>
    <t>7m</t>
  </si>
  <si>
    <t>2m</t>
  </si>
  <si>
    <t>kino, magazyny</t>
  </si>
  <si>
    <t>20m</t>
  </si>
  <si>
    <t>40m</t>
  </si>
  <si>
    <t>wysokie</t>
  </si>
  <si>
    <t>tak, ostatnio w 2010 r.</t>
  </si>
  <si>
    <t>6 pianowych</t>
  </si>
  <si>
    <t>nie dotyczy</t>
  </si>
  <si>
    <t>Przedszkole nr 17</t>
  </si>
  <si>
    <t>Frysztacka 161</t>
  </si>
  <si>
    <t>Kuchnia , jadalnia , magazyny</t>
  </si>
  <si>
    <t>co rok</t>
  </si>
  <si>
    <t>hall, kuchnia</t>
  </si>
  <si>
    <t>Nie</t>
  </si>
  <si>
    <t>ul. Z. Kossak -Szatkowskiej 6</t>
  </si>
  <si>
    <t>Przedszkole nr 18</t>
  </si>
  <si>
    <t xml:space="preserve">budynek należy do </t>
  </si>
  <si>
    <t>SM Cieszynianka</t>
  </si>
  <si>
    <t>niskie</t>
  </si>
  <si>
    <t>Uwagi:</t>
  </si>
  <si>
    <t>Przedszkole nr 19</t>
  </si>
  <si>
    <t>ul. Skrajna 5</t>
  </si>
  <si>
    <t>około 5m</t>
  </si>
  <si>
    <t>pralnia, suszarnia, magazyn jarzyn</t>
  </si>
  <si>
    <t>wg harmonogramów</t>
  </si>
  <si>
    <t>korytarz - szatnia</t>
  </si>
  <si>
    <t>Przedszkole nr 20</t>
  </si>
  <si>
    <t>Św. Jerzego 4</t>
  </si>
  <si>
    <t>budowle w ogrodzie</t>
  </si>
  <si>
    <t>drewno</t>
  </si>
  <si>
    <t>stropodach</t>
  </si>
  <si>
    <t>piwnica + 2</t>
  </si>
  <si>
    <t>magazyny, sala do nauki, pralnia, pomieszczenie z węzłem ciepłowniczym</t>
  </si>
  <si>
    <t xml:space="preserve">na górce </t>
  </si>
  <si>
    <t>w ścianach</t>
  </si>
  <si>
    <t>zgodnie z przepisami</t>
  </si>
  <si>
    <t>1 - 10 m od budynku</t>
  </si>
  <si>
    <t>Ul. Matejki 3</t>
  </si>
  <si>
    <t>_</t>
  </si>
  <si>
    <t>szatnie, sale lekcyjne</t>
  </si>
  <si>
    <t>tak- więźba</t>
  </si>
  <si>
    <t>tak- środek przeciwgrzybiczny i ognioodporny</t>
  </si>
  <si>
    <t>wg. terminowości</t>
  </si>
  <si>
    <t>13 szt. - gaśnice proszkowe</t>
  </si>
  <si>
    <t>4,3 km</t>
  </si>
  <si>
    <t>korytarze, biblioteka, składnica akt, pracownie komputerowe, strych, pomieszczenie drukarni</t>
  </si>
  <si>
    <t>Szkoła Podstawowa nr 1</t>
  </si>
  <si>
    <t>Szkoła Podstawowa nr 2 z Oddz. Integr.</t>
  </si>
  <si>
    <t>ul. Chopina 37</t>
  </si>
  <si>
    <t>X rdzeń styropianowy</t>
  </si>
  <si>
    <t>panele dachowe</t>
  </si>
  <si>
    <t>PIWNICA</t>
  </si>
  <si>
    <t>OK. 3 KM</t>
  </si>
  <si>
    <t>BRAK</t>
  </si>
  <si>
    <t>konstr.dachu</t>
  </si>
  <si>
    <t>tak, 2008r.</t>
  </si>
  <si>
    <t>1 X W ROKU</t>
  </si>
  <si>
    <t>9 proszkowe</t>
  </si>
  <si>
    <t>1 proszkowa</t>
  </si>
  <si>
    <t>ok. 5 km</t>
  </si>
  <si>
    <t>korytarz</t>
  </si>
  <si>
    <t>ul.Gen. J. Hallera 8</t>
  </si>
  <si>
    <t>Szkoła Podstawowa nr 3 z Oddziałami Integracyjnymi</t>
  </si>
  <si>
    <t xml:space="preserve">4 części ( budynek stanowi całość </t>
  </si>
  <si>
    <t xml:space="preserve">a poszczególne części są </t>
  </si>
  <si>
    <t>połączone ze sobą)</t>
  </si>
  <si>
    <t>Budynek A - szkoła</t>
  </si>
  <si>
    <t>Budynek B - dobudówka</t>
  </si>
  <si>
    <t>Budynek C - sala gimnastyczna</t>
  </si>
  <si>
    <t>Budynek D - łącznik</t>
  </si>
  <si>
    <t>styropian</t>
  </si>
  <si>
    <t>gazobeton + styropian</t>
  </si>
  <si>
    <t>krokwie drewniane i konstrukcja żelbetonowa</t>
  </si>
  <si>
    <t>kuchnia, jadalnia,szatnia, magazyn żywnościowy, pralnia, wymiennikownia,  warsztat - drobne prace konserwatorskie</t>
  </si>
  <si>
    <t>sala gimnastyki korekcyjnej, szatnia boiska</t>
  </si>
  <si>
    <t>magazyny materiałów remontowych</t>
  </si>
  <si>
    <t>4 km</t>
  </si>
  <si>
    <t>2005 -deszcz nawalny</t>
  </si>
  <si>
    <t>krokwie</t>
  </si>
  <si>
    <t xml:space="preserve">   -------</t>
  </si>
  <si>
    <t>wiązary drewniane</t>
  </si>
  <si>
    <t>TAK - FOBS, impregnacje wykonała firma prowadząca remont nie posiadająca specjalistycznych certyfikatów</t>
  </si>
  <si>
    <t>TAK - FOBS M4, impregnacje wykonała firma prowadząca remont nie posiadająca specjalistycznych certyfikatów</t>
  </si>
  <si>
    <t xml:space="preserve">  ----</t>
  </si>
  <si>
    <t>TAK (co roku)</t>
  </si>
  <si>
    <t>Tak (co 5 lat)</t>
  </si>
  <si>
    <t>Tak ( co roku)</t>
  </si>
  <si>
    <t>10 (proszkowa)</t>
  </si>
  <si>
    <t xml:space="preserve"> 3 (proszkowe)</t>
  </si>
  <si>
    <t>1 (proszkowa)</t>
  </si>
  <si>
    <t>10 km (OSP- 2 km)</t>
  </si>
  <si>
    <t xml:space="preserve">korytarze na każdej kondygnacji ,  kuchnia, jadalnia, warsztat </t>
  </si>
  <si>
    <t>w szatni boiska, przy salce do gimn.korekcyjnej, biblioteka</t>
  </si>
  <si>
    <t xml:space="preserve"> przed salą gimnastyczną</t>
  </si>
  <si>
    <t>świetlica szkolna</t>
  </si>
  <si>
    <t xml:space="preserve">Szkoła Podstawowa nr 4 </t>
  </si>
  <si>
    <t>Pl. Wolnosci 7a</t>
  </si>
  <si>
    <t>Budynek B - basen</t>
  </si>
  <si>
    <t>1970/2009</t>
  </si>
  <si>
    <t>śr. 10 lat</t>
  </si>
  <si>
    <t>śr. 2 lat</t>
  </si>
  <si>
    <t>użytkowe</t>
  </si>
  <si>
    <t>co roku</t>
  </si>
  <si>
    <t>strych, klasy, piwnice, kuchnia</t>
  </si>
  <si>
    <t>widownia, przewiązki</t>
  </si>
  <si>
    <t xml:space="preserve">Szkoła Podstawowa nr 6 </t>
  </si>
  <si>
    <t>ul. Katowicka 68</t>
  </si>
  <si>
    <t xml:space="preserve">dla edukacji </t>
  </si>
  <si>
    <t>3km</t>
  </si>
  <si>
    <t>raz w roku</t>
  </si>
  <si>
    <t xml:space="preserve">500m. </t>
  </si>
  <si>
    <t>ul. Bielska 247</t>
  </si>
  <si>
    <t>Szkoła Podstawowa nr 7</t>
  </si>
  <si>
    <t>11m</t>
  </si>
  <si>
    <t>kotłownia, sala gimnastyczna</t>
  </si>
  <si>
    <t>6  km</t>
  </si>
  <si>
    <t>więźba</t>
  </si>
  <si>
    <t>Tak, Fobos M4</t>
  </si>
  <si>
    <t>tak, elektryczna</t>
  </si>
  <si>
    <t>6 szt - proszkowe</t>
  </si>
  <si>
    <t>Gimnazjum Nr 1</t>
  </si>
  <si>
    <t>ul. Michejdy 1</t>
  </si>
  <si>
    <t>co roku w trakcie wakacji</t>
  </si>
  <si>
    <t>2008-2009 elewacja budynku, wymiana okien</t>
  </si>
  <si>
    <t>2004-2005 modernizacja kuchni</t>
  </si>
  <si>
    <t>tak stropy więźba</t>
  </si>
  <si>
    <t>nie są</t>
  </si>
  <si>
    <t>15 proszkowe</t>
  </si>
  <si>
    <t>5 km</t>
  </si>
  <si>
    <t>w korytarzach poszczególnych kondygnacji</t>
  </si>
  <si>
    <t>Gimnazjum nr 2</t>
  </si>
  <si>
    <t>ul. Szymanowskiego 9</t>
  </si>
  <si>
    <t>1+3</t>
  </si>
  <si>
    <t>12 m.</t>
  </si>
  <si>
    <t>magazyn</t>
  </si>
  <si>
    <t>2000-2001</t>
  </si>
  <si>
    <t>Konstrukcja dachu, tak</t>
  </si>
  <si>
    <t>g. proszkowe</t>
  </si>
  <si>
    <t>-</t>
  </si>
  <si>
    <t>Gimnazjum nr 3 z Oddz.Integr</t>
  </si>
  <si>
    <t>Wojska Polskiego 1</t>
  </si>
  <si>
    <t>grzejniki olejowe</t>
  </si>
  <si>
    <t>( N )</t>
  </si>
  <si>
    <t>2006-2011</t>
  </si>
  <si>
    <t>2006-2007</t>
  </si>
  <si>
    <t>1/2 TAK</t>
  </si>
  <si>
    <t>wg norm</t>
  </si>
  <si>
    <t>7 km</t>
  </si>
  <si>
    <t>TAk</t>
  </si>
  <si>
    <t>Biblioteka Miejska w Cieszynie</t>
  </si>
  <si>
    <t>ul. Głęboka 15</t>
  </si>
  <si>
    <t>ul. Głęboka 15, Cieszyn</t>
  </si>
  <si>
    <t>ul. Wąska 2, Cieszyn</t>
  </si>
  <si>
    <t>ul. Cienciały 1, Cieszyn</t>
  </si>
  <si>
    <t>ul. Kamienna 3c, Cieszyn</t>
  </si>
  <si>
    <t>110 lat</t>
  </si>
  <si>
    <t>50 lat</t>
  </si>
  <si>
    <t>40 lat</t>
  </si>
  <si>
    <t>30 lat</t>
  </si>
  <si>
    <t>23,2  m</t>
  </si>
  <si>
    <t>15-20 m</t>
  </si>
  <si>
    <t>około 10 m</t>
  </si>
  <si>
    <t>tak, brak danych</t>
  </si>
  <si>
    <t>Tak-elektryczna</t>
  </si>
  <si>
    <t>BRAK DANYCH</t>
  </si>
  <si>
    <t>zg z przepisami</t>
  </si>
  <si>
    <t>6 – proszkowe</t>
  </si>
  <si>
    <t>1 – proszkowa</t>
  </si>
  <si>
    <t>2 – proszkowe</t>
  </si>
  <si>
    <t>Tak – polon</t>
  </si>
  <si>
    <t>RYNEK 12</t>
  </si>
  <si>
    <t>CIESZYN</t>
  </si>
  <si>
    <t>CIESZYŃSKI OŚRODEK KULTURY „DOM NARODOWY”</t>
  </si>
  <si>
    <t xml:space="preserve"> </t>
  </si>
  <si>
    <t>gont bitumiczny</t>
  </si>
  <si>
    <t>12-15 m</t>
  </si>
  <si>
    <t>węzeł cieplny, magazyn rekwizytów</t>
  </si>
  <si>
    <t>sufity „ordeka”, więźba dachowa drewniana</t>
  </si>
  <si>
    <t>TAK, elektryczna</t>
  </si>
  <si>
    <t>wg przepisów prawa budowlanego</t>
  </si>
  <si>
    <t>10 szt GP6xABC, 1 szt GS5xBC</t>
  </si>
  <si>
    <t>Książnica Cieszyńska</t>
  </si>
  <si>
    <t>ul. Mennicza 46</t>
  </si>
  <si>
    <t>blacha miedziana + papa</t>
  </si>
  <si>
    <t>część zabytkowa - ponad 100 lat, część nowa - 11 lat</t>
  </si>
  <si>
    <t>17 metrów</t>
  </si>
  <si>
    <t>wystawowe + gospodarcze</t>
  </si>
  <si>
    <t xml:space="preserve">rok 2000 </t>
  </si>
  <si>
    <t>rok 2000</t>
  </si>
  <si>
    <t>800 metrów</t>
  </si>
  <si>
    <t>więźba dachowa</t>
  </si>
  <si>
    <t>TAK, środek KROMOS B-796</t>
  </si>
  <si>
    <t>podtynkowo</t>
  </si>
  <si>
    <t>raz na rok</t>
  </si>
  <si>
    <t>21 gaśnic proszkowych</t>
  </si>
  <si>
    <t>TAK - system sygnalizacji pożaru</t>
  </si>
  <si>
    <t>Wykaz lokalizacji MOSIR</t>
  </si>
  <si>
    <t>HWS ul. Sportowa 1</t>
  </si>
  <si>
    <t>MOSIR al. Łyska 21</t>
  </si>
  <si>
    <t>Basen a.l Łyska 23</t>
  </si>
  <si>
    <t>Stadion pod Wałką</t>
  </si>
  <si>
    <t>Pawilon JUDO</t>
  </si>
  <si>
    <t>Hala Widowiskowo-Sportowa</t>
  </si>
  <si>
    <t>MOSIR</t>
  </si>
  <si>
    <t>Kąpielisko Miejskie</t>
  </si>
  <si>
    <t>Marklowice</t>
  </si>
  <si>
    <t>Stadion Pod Wałką</t>
  </si>
  <si>
    <t>Al. Łyska 21</t>
  </si>
  <si>
    <t>hala</t>
  </si>
  <si>
    <t>bud. gospodarczy</t>
  </si>
  <si>
    <t>Budynek administ.</t>
  </si>
  <si>
    <t>Pawilon sportowy z zapleczem dla terenowych urządzeń sport. i Sali Gimnast.</t>
  </si>
  <si>
    <t>Sala Gimnastyczna</t>
  </si>
  <si>
    <t>Boisko Marklowice</t>
  </si>
  <si>
    <t>budynek Główny</t>
  </si>
  <si>
    <t>budynek Gospodarczy</t>
  </si>
  <si>
    <t>Pawilon JUDO, ul. Sarkandra</t>
  </si>
  <si>
    <t>Miejski Ośrodek Sportu i Rekreacji</t>
  </si>
  <si>
    <t>drewniane</t>
  </si>
  <si>
    <t xml:space="preserve">NIE MA </t>
  </si>
  <si>
    <t>NIE MA</t>
  </si>
  <si>
    <t>GAZ</t>
  </si>
  <si>
    <t>OGRZEWANIA</t>
  </si>
  <si>
    <t>OGRZEWANIE</t>
  </si>
  <si>
    <t>3 Lata</t>
  </si>
  <si>
    <t>3Lata</t>
  </si>
  <si>
    <t>7 LAT</t>
  </si>
  <si>
    <t>50 LAT</t>
  </si>
  <si>
    <t>25 LAT</t>
  </si>
  <si>
    <t>2 LAT</t>
  </si>
  <si>
    <t>25 lat</t>
  </si>
  <si>
    <t>3 lata</t>
  </si>
  <si>
    <t>15 metrów</t>
  </si>
  <si>
    <t>6 metrów</t>
  </si>
  <si>
    <t>18 metrów</t>
  </si>
  <si>
    <t>12 metrów</t>
  </si>
  <si>
    <t>5 metrów</t>
  </si>
  <si>
    <t>3 metry</t>
  </si>
  <si>
    <t>3metry</t>
  </si>
  <si>
    <t>4 metry</t>
  </si>
  <si>
    <t>30 metrów</t>
  </si>
  <si>
    <t>50 metrów</t>
  </si>
  <si>
    <t>70 metrów</t>
  </si>
  <si>
    <t>tak cześciowo ściany i dach</t>
  </si>
  <si>
    <t>tak, balkony</t>
  </si>
  <si>
    <t>tak, balkon</t>
  </si>
  <si>
    <t>tak, cześciowo</t>
  </si>
  <si>
    <t>tak, częściowo</t>
  </si>
  <si>
    <t>1 do roku</t>
  </si>
  <si>
    <t>5 proszkowe</t>
  </si>
  <si>
    <t>6 proszkowych</t>
  </si>
  <si>
    <t>2 proszkowe</t>
  </si>
  <si>
    <t>5 proszowych</t>
  </si>
  <si>
    <t>1 proszkowo</t>
  </si>
  <si>
    <t xml:space="preserve"> nie ma</t>
  </si>
  <si>
    <t>ok. 7 km.</t>
  </si>
  <si>
    <t>ok. 10 km.</t>
  </si>
  <si>
    <t>ok.. 10 km.</t>
  </si>
  <si>
    <t>ok. 2 km.</t>
  </si>
  <si>
    <t>ok..8 km.</t>
  </si>
  <si>
    <t>Miejski Zarząd Dróg</t>
  </si>
  <si>
    <t>ul. Liburnia 4</t>
  </si>
  <si>
    <t>43-400 Cieszyn ul. Liburnia 4</t>
  </si>
  <si>
    <t>43-400 Cieszyn ul.Stawowa 6</t>
  </si>
  <si>
    <t>43-400 Cieszyn ul. Katowicka</t>
  </si>
  <si>
    <t>43-400 Cieszyn ul. Mała Łąka</t>
  </si>
  <si>
    <t>43-450 Ustroń-Lipowiec camping nr parceli 621/4</t>
  </si>
  <si>
    <t>plac targowy</t>
  </si>
  <si>
    <t>Lokalizacja 1</t>
  </si>
  <si>
    <t>Lokalizacja 2</t>
  </si>
  <si>
    <t>Budynek C</t>
  </si>
  <si>
    <t>Budynek x</t>
  </si>
  <si>
    <t>pustak</t>
  </si>
  <si>
    <t>bloczku PGS</t>
  </si>
  <si>
    <t>trapez</t>
  </si>
  <si>
    <t>cyklolaminat</t>
  </si>
  <si>
    <t>43 lat</t>
  </si>
  <si>
    <t>16m</t>
  </si>
  <si>
    <t>4m</t>
  </si>
  <si>
    <t xml:space="preserve">tak  </t>
  </si>
  <si>
    <t>warsztat, szatnie</t>
  </si>
  <si>
    <t>zaplecze socjalne ,lokale handlowe</t>
  </si>
  <si>
    <t>2010/2011</t>
  </si>
  <si>
    <t>18m</t>
  </si>
  <si>
    <t>30m</t>
  </si>
  <si>
    <t>53m</t>
  </si>
  <si>
    <t>75m</t>
  </si>
  <si>
    <t>średnie</t>
  </si>
  <si>
    <t>małe</t>
  </si>
  <si>
    <t>12 szt proszkowe</t>
  </si>
  <si>
    <t>4130m</t>
  </si>
  <si>
    <t>4516m</t>
  </si>
  <si>
    <t>tak czujki</t>
  </si>
  <si>
    <t>przy hydrantach, na portierni,w piwnicy</t>
  </si>
  <si>
    <t>Lokalizacja 5</t>
  </si>
  <si>
    <t>nie opalane</t>
  </si>
  <si>
    <t>3,5 m</t>
  </si>
  <si>
    <t>Tak, częściowe</t>
  </si>
  <si>
    <t>40 m</t>
  </si>
  <si>
    <t>konstrukcja drewniana</t>
  </si>
  <si>
    <t>2 szt proszkowe</t>
  </si>
  <si>
    <t>Lokalizacja 4</t>
  </si>
  <si>
    <t>Szkolne Schronisko Młodzieżowe</t>
  </si>
  <si>
    <t>Błogocka 24</t>
  </si>
  <si>
    <t>gazowe</t>
  </si>
  <si>
    <t>noclegi, sale gimnastyczne</t>
  </si>
  <si>
    <t>drobne na bieżaco</t>
  </si>
  <si>
    <t>brak elementów</t>
  </si>
  <si>
    <t>brak poddasza</t>
  </si>
  <si>
    <t>wg. Przepisów</t>
  </si>
  <si>
    <t>proszkowa -7szt</t>
  </si>
  <si>
    <t>4szt</t>
  </si>
  <si>
    <t>STRAŻ MIEJSKA W CIESZYNIE</t>
  </si>
  <si>
    <t>LIMANOWSKIEGO 7</t>
  </si>
  <si>
    <t>ok. 100 LAT</t>
  </si>
  <si>
    <t>500 m</t>
  </si>
  <si>
    <t>TAK, WIEŹBA</t>
  </si>
  <si>
    <t>INST.ELEKTRYCZNA</t>
  </si>
  <si>
    <t>CO ROKU</t>
  </si>
  <si>
    <t>5 SZT.PROSZKOWE</t>
  </si>
  <si>
    <t>PSP 4 km</t>
  </si>
  <si>
    <t>KORYTARZE</t>
  </si>
  <si>
    <t>Teatr im. Adama Mickiewicza</t>
  </si>
  <si>
    <t>Plac Teatralny 1</t>
  </si>
  <si>
    <t>Brak</t>
  </si>
  <si>
    <t>100 lat</t>
  </si>
  <si>
    <t>13,90m</t>
  </si>
  <si>
    <t>1973r, 2004r</t>
  </si>
  <si>
    <t xml:space="preserve">Nie </t>
  </si>
  <si>
    <t>więźba,podłoga sceniczna</t>
  </si>
  <si>
    <t>Tak, fobos</t>
  </si>
  <si>
    <t>Elektryczna</t>
  </si>
  <si>
    <t>na każdej kondygn.</t>
  </si>
  <si>
    <t>Budynek główny</t>
  </si>
  <si>
    <t>Magazyn</t>
  </si>
  <si>
    <t>Urząd Miejski w Cieszynie</t>
  </si>
  <si>
    <t>kino "Piast" Cieszyn</t>
  </si>
  <si>
    <t>szalet Cieszyn. Ul. Górna</t>
  </si>
  <si>
    <t>tzw. Andziołówka ul. Harcerska 14,  Cieszyn</t>
  </si>
  <si>
    <t>Frysztacka 155 Cieszyn</t>
  </si>
  <si>
    <t>Lokalizacja 3</t>
  </si>
  <si>
    <t>częściowe</t>
  </si>
  <si>
    <t>2009 (sala kinowa)</t>
  </si>
  <si>
    <t>brak wiedzy</t>
  </si>
  <si>
    <t>inst. el. Prowadzona w uniepanionych peszlach</t>
  </si>
  <si>
    <t>1 - budynek wyłączony z użytkowania, odłączone media</t>
  </si>
  <si>
    <t>1 - budynek wyłączony z użytkowania, odłączone media (woda)</t>
  </si>
  <si>
    <t>1 - budynek wyłączony z użytkowania, odłączone media (energia)</t>
  </si>
  <si>
    <t>ŻŁOBKI MIEJSKIE W CIESZYNIE</t>
  </si>
  <si>
    <t>UL. Moniuszki 13</t>
  </si>
  <si>
    <t>NIE DOTYCZY</t>
  </si>
  <si>
    <t>DOM SPOKOJNEJ STAROŚCI</t>
  </si>
  <si>
    <t>UL. MICKIEWICZA 13</t>
  </si>
  <si>
    <t>X BLACHODACHÓWKA</t>
  </si>
  <si>
    <t>1999R.</t>
  </si>
  <si>
    <t>WG PRZEPISÓW</t>
  </si>
  <si>
    <t xml:space="preserve">MOPS </t>
  </si>
  <si>
    <t>43-400 Cieszyn</t>
  </si>
  <si>
    <t xml:space="preserve">Cieszyn </t>
  </si>
  <si>
    <t xml:space="preserve">żelbeton </t>
  </si>
  <si>
    <t>strop betonowe</t>
  </si>
  <si>
    <t>ok. 30 lat</t>
  </si>
  <si>
    <t xml:space="preserve">p. biurowe </t>
  </si>
  <si>
    <t>na bieżąco</t>
  </si>
  <si>
    <t>8 proszkowe</t>
  </si>
  <si>
    <t>ok.. 6 km</t>
  </si>
  <si>
    <t>Rynek 1</t>
  </si>
  <si>
    <t>Rynek 1 / Srebrna 2</t>
  </si>
  <si>
    <t>Ratuszowa 1</t>
  </si>
  <si>
    <t>Kochanowskiego 14</t>
  </si>
  <si>
    <t>500 lat</t>
  </si>
  <si>
    <t>200 lat</t>
  </si>
  <si>
    <t>Tak – częściowe</t>
  </si>
  <si>
    <t xml:space="preserve">w systemie ciągłym </t>
  </si>
  <si>
    <t>wymiana stolarki okiennej w 50% 2010 rok; ogrzewanie rynien w 2008 roku</t>
  </si>
  <si>
    <t>wymiana stolarki okiennej w 50% 2010 rok, modernizacja pomieszczeń parteru w 100% 2010 rok</t>
  </si>
  <si>
    <t>Modernizacja parteru budynku w 2000 roku;  wymiana stolarki okiennej w 50% 2005 rok;  osuszanie budynku w 2008 roku</t>
  </si>
  <si>
    <t>Osuszanie budynku (2005-2006); wymiana stolarki okiennej w 100% w  2008 rok; wykonanie elewacji w 2009 roku</t>
  </si>
  <si>
    <t>Strop nad 1 i 2 piętrem</t>
  </si>
  <si>
    <t>Strop nad 1 piętrem</t>
  </si>
  <si>
    <t>Strop nad 1 piętrem (w 1/5)</t>
  </si>
  <si>
    <t>1 rok/5 lat</t>
  </si>
  <si>
    <t>czujniki dymu w pomieszczeniach serwerowni</t>
  </si>
  <si>
    <t>czujniki dymu w pomieszczeniach archiwum zakładowego</t>
  </si>
  <si>
    <t>czujniki dymu w pomieszczeniach archiwum USC, SO</t>
  </si>
  <si>
    <t xml:space="preserve">Tak </t>
  </si>
  <si>
    <t>Zamek Cieszyn</t>
  </si>
  <si>
    <t>Zamkowa 3abc</t>
  </si>
  <si>
    <t>Zamkowa 3a</t>
  </si>
  <si>
    <t>„Oranżeria” - 1</t>
  </si>
  <si>
    <t>Zamkowa 3b</t>
  </si>
  <si>
    <t>„Zamek” - 1</t>
  </si>
  <si>
    <t>Zamkowa 3c</t>
  </si>
  <si>
    <t>„Administracja” - 1</t>
  </si>
  <si>
    <t>Zamkowa 1</t>
  </si>
  <si>
    <t>„Granica” - 1</t>
  </si>
  <si>
    <t>Wzgórze Zamkowe</t>
  </si>
  <si>
    <t>Wieża Piastowska -1</t>
  </si>
  <si>
    <t>Rotunda -1</t>
  </si>
  <si>
    <t>7.</t>
  </si>
  <si>
    <t>Wieża Ostatecznej Obrony – 1</t>
  </si>
  <si>
    <t>Budynek 1</t>
  </si>
  <si>
    <t>Budynek 2</t>
  </si>
  <si>
    <t>Budynek 3</t>
  </si>
  <si>
    <t>Budynek 4</t>
  </si>
  <si>
    <t>Budynek 5</t>
  </si>
  <si>
    <t>Budynek 6</t>
  </si>
  <si>
    <t>Budynek 7</t>
  </si>
  <si>
    <t>kamień</t>
  </si>
  <si>
    <t>żelbet</t>
  </si>
  <si>
    <t>II poł. XIX</t>
  </si>
  <si>
    <t>XIV w.</t>
  </si>
  <si>
    <t>Xiw.</t>
  </si>
  <si>
    <t>3/4</t>
  </si>
  <si>
    <t>garaż</t>
  </si>
  <si>
    <t>herbaciarnia</t>
  </si>
  <si>
    <t>?</t>
  </si>
  <si>
    <t xml:space="preserve">1976-1989 </t>
  </si>
  <si>
    <t>300m</t>
  </si>
  <si>
    <t>10m</t>
  </si>
  <si>
    <t>200m</t>
  </si>
  <si>
    <t>tak/woda opadowa</t>
  </si>
  <si>
    <t>stropy wewn, schody</t>
  </si>
  <si>
    <t>empora</t>
  </si>
  <si>
    <t>zadaszenie</t>
  </si>
  <si>
    <t>tak/Amarwin</t>
  </si>
  <si>
    <t>Załącznik nr 3.a. - Informacje o lokalizacjach, zabezpieczenia przeciwpożarowe</t>
  </si>
  <si>
    <t>1. ul. Trzanowskiego 2, Cieszyn</t>
  </si>
  <si>
    <t>2. ul.Moniuszki 13, Cieszyn</t>
  </si>
  <si>
    <t>55 lat</t>
  </si>
  <si>
    <t>10 m</t>
  </si>
  <si>
    <t>magazyny</t>
  </si>
  <si>
    <t>dach</t>
  </si>
  <si>
    <t>35 lat</t>
  </si>
  <si>
    <t>2013 - wykonano instalację oddymiania grawitacyjnego</t>
  </si>
  <si>
    <r>
      <t>TAK - instalacja gaśnicza na CO</t>
    </r>
    <r>
      <rPr>
        <vertAlign val="subscript"/>
        <sz val="11"/>
        <color indexed="8"/>
        <rFont val="Calibri"/>
        <family val="2"/>
        <charset val="238"/>
        <scheme val="minor"/>
      </rPr>
      <t>2</t>
    </r>
  </si>
  <si>
    <r>
      <t>Parter:</t>
    </r>
    <r>
      <rPr>
        <sz val="11"/>
        <color indexed="8"/>
        <rFont val="Calibri"/>
        <family val="2"/>
        <charset val="238"/>
        <scheme val="minor"/>
      </rPr>
      <t xml:space="preserve"> 3 miejsca (pracownia, galeria , kawiarnia),         </t>
    </r>
    <r>
      <rPr>
        <b/>
        <sz val="11"/>
        <color indexed="8"/>
        <rFont val="Calibri"/>
        <family val="2"/>
        <charset val="238"/>
        <scheme val="minor"/>
      </rPr>
      <t xml:space="preserve"> I piętro</t>
    </r>
    <r>
      <rPr>
        <sz val="11"/>
        <color indexed="8"/>
        <rFont val="Calibri"/>
        <family val="2"/>
        <charset val="238"/>
        <scheme val="minor"/>
      </rPr>
      <t xml:space="preserve">: pom.admin.1 gasnica, korytarz 1 gaśnica, sala widowiskowa 1 gaśnica, klatka schodowa (zaplecze sceny) 1 gaśnica,         </t>
    </r>
    <r>
      <rPr>
        <b/>
        <sz val="11"/>
        <color indexed="8"/>
        <rFont val="Calibri"/>
        <family val="2"/>
        <charset val="238"/>
        <scheme val="minor"/>
      </rPr>
      <t xml:space="preserve">   II piętro</t>
    </r>
    <r>
      <rPr>
        <sz val="11"/>
        <color indexed="8"/>
        <rFont val="Calibri"/>
        <family val="2"/>
        <charset val="238"/>
        <scheme val="minor"/>
      </rPr>
      <t>: korytarz 1 gaśnica, warsztat konserwatora 1 gaśnica</t>
    </r>
  </si>
  <si>
    <t>Czy elementy drewniane konstrukcji są zaimpregnowane, jeżeli tak to jakim środkiem i  czy impregnację wykonywała firma certyfikowana ?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</si>
</sst>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m/yyyy"/>
  </numFmts>
  <fonts count="5">
    <font>
      <sz val="11"/>
      <color theme="1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bscript"/>
      <sz val="11"/>
      <color indexed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/>
    <xf numFmtId="0" fontId="2" fillId="0" borderId="23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vertical="center"/>
    </xf>
    <xf numFmtId="0" fontId="2" fillId="9" borderId="41" xfId="0" applyFont="1" applyFill="1" applyBorder="1" applyAlignment="1">
      <alignment vertical="center"/>
    </xf>
    <xf numFmtId="0" fontId="2" fillId="9" borderId="4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vertical="center"/>
    </xf>
    <xf numFmtId="0" fontId="2" fillId="9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22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12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12" borderId="0" xfId="0" applyFont="1" applyFill="1" applyBorder="1" applyAlignment="1">
      <alignment vertical="center"/>
    </xf>
    <xf numFmtId="1" fontId="2" fillId="9" borderId="22" xfId="0" applyNumberFormat="1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11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4" xfId="0" applyFont="1" applyBorder="1"/>
    <xf numFmtId="0" fontId="2" fillId="10" borderId="23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 textRotation="90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textRotation="90"/>
    </xf>
    <xf numFmtId="0" fontId="2" fillId="2" borderId="7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top" textRotation="90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top" textRotation="90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65" fontId="2" fillId="0" borderId="2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4" fontId="2" fillId="0" borderId="3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" fontId="0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9" borderId="22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A79"/>
  <sheetViews>
    <sheetView tabSelected="1" topLeftCell="A56" zoomScaleNormal="100" workbookViewId="0">
      <selection activeCell="B71" sqref="B71:C71"/>
    </sheetView>
  </sheetViews>
  <sheetFormatPr defaultColWidth="8.85546875" defaultRowHeight="15"/>
  <cols>
    <col min="1" max="1" width="4" style="2" bestFit="1" customWidth="1"/>
    <col min="2" max="2" width="25.5703125" style="2" bestFit="1" customWidth="1"/>
    <col min="3" max="3" width="27.85546875" style="2" bestFit="1" customWidth="1"/>
    <col min="4" max="4" width="27.85546875" style="2" customWidth="1"/>
    <col min="5" max="5" width="29.28515625" style="2" bestFit="1" customWidth="1"/>
    <col min="6" max="6" width="24.85546875" style="2" bestFit="1" customWidth="1"/>
    <col min="7" max="7" width="19.5703125" style="2" customWidth="1"/>
    <col min="8" max="8" width="26.28515625" style="2" customWidth="1"/>
    <col min="9" max="9" width="21.140625" style="2" bestFit="1" customWidth="1"/>
    <col min="10" max="10" width="21.42578125" style="2" customWidth="1"/>
    <col min="11" max="11" width="12.7109375" style="2" customWidth="1"/>
    <col min="12" max="12" width="17.42578125" style="2" bestFit="1" customWidth="1"/>
    <col min="13" max="13" width="30.28515625" style="2" bestFit="1" customWidth="1"/>
    <col min="14" max="14" width="33.140625" style="2" bestFit="1" customWidth="1"/>
    <col min="15" max="15" width="17.42578125" style="2" bestFit="1" customWidth="1"/>
    <col min="16" max="16" width="10.85546875" style="2" customWidth="1"/>
    <col min="17" max="17" width="17.5703125" style="2" customWidth="1"/>
    <col min="18" max="18" width="14.28515625" style="2" customWidth="1"/>
    <col min="19" max="19" width="20.85546875" style="2" bestFit="1" customWidth="1"/>
    <col min="20" max="20" width="25.7109375" style="2" customWidth="1"/>
    <col min="21" max="21" width="14.28515625" style="2" customWidth="1"/>
    <col min="22" max="22" width="15.85546875" style="2" customWidth="1"/>
    <col min="23" max="23" width="11.85546875" style="2" customWidth="1"/>
    <col min="24" max="24" width="11.28515625" style="2" customWidth="1"/>
    <col min="25" max="25" width="12.85546875" style="2" customWidth="1"/>
    <col min="26" max="26" width="24.28515625" style="2" bestFit="1" customWidth="1"/>
    <col min="27" max="27" width="23.7109375" style="2" bestFit="1" customWidth="1"/>
    <col min="28" max="28" width="15.28515625" style="2" bestFit="1" customWidth="1"/>
    <col min="29" max="29" width="21.42578125" style="2" bestFit="1" customWidth="1"/>
    <col min="30" max="30" width="13.7109375" style="2" customWidth="1"/>
    <col min="31" max="31" width="16.42578125" style="2" bestFit="1" customWidth="1"/>
    <col min="32" max="32" width="17" style="2" customWidth="1"/>
    <col min="33" max="33" width="14" style="2" customWidth="1"/>
    <col min="34" max="34" width="13.7109375" style="2" customWidth="1"/>
    <col min="35" max="35" width="12.5703125" style="2" customWidth="1"/>
    <col min="36" max="36" width="26.7109375" style="2" customWidth="1"/>
    <col min="37" max="37" width="20.28515625" style="2" bestFit="1" customWidth="1"/>
    <col min="38" max="38" width="8.85546875" style="2"/>
    <col min="39" max="39" width="30.140625" style="2" bestFit="1" customWidth="1"/>
    <col min="40" max="40" width="28.42578125" style="2" customWidth="1"/>
    <col min="41" max="41" width="12.5703125" style="2" bestFit="1" customWidth="1"/>
    <col min="42" max="42" width="14.5703125" style="2" bestFit="1" customWidth="1"/>
    <col min="43" max="45" width="14.28515625" style="2" bestFit="1" customWidth="1"/>
    <col min="46" max="46" width="13.42578125" style="2" bestFit="1" customWidth="1"/>
    <col min="47" max="47" width="14.28515625" style="2" bestFit="1" customWidth="1"/>
    <col min="48" max="48" width="19" style="2" bestFit="1" customWidth="1"/>
    <col min="49" max="49" width="28.42578125" style="2" bestFit="1" customWidth="1"/>
    <col min="50" max="50" width="26.5703125" style="2" bestFit="1" customWidth="1"/>
    <col min="51" max="51" width="10.28515625" style="2" bestFit="1" customWidth="1"/>
    <col min="52" max="55" width="18.42578125" style="2" bestFit="1" customWidth="1"/>
    <col min="56" max="56" width="16.140625" style="2" bestFit="1" customWidth="1"/>
    <col min="57" max="57" width="21.42578125" style="2" customWidth="1"/>
    <col min="58" max="58" width="18.7109375" style="2" bestFit="1" customWidth="1"/>
    <col min="59" max="59" width="12.5703125" style="2" customWidth="1"/>
    <col min="60" max="60" width="13.5703125" style="2" customWidth="1"/>
    <col min="61" max="61" width="19.7109375" style="2" bestFit="1" customWidth="1"/>
    <col min="62" max="62" width="23.42578125" style="2" bestFit="1" customWidth="1"/>
    <col min="63" max="63" width="38" style="2" customWidth="1"/>
    <col min="64" max="64" width="14.140625" style="2" customWidth="1"/>
    <col min="65" max="65" width="33.7109375" style="2" bestFit="1" customWidth="1"/>
    <col min="66" max="66" width="29.140625" style="2" bestFit="1" customWidth="1"/>
    <col min="67" max="67" width="29.42578125" style="2" bestFit="1" customWidth="1"/>
    <col min="68" max="68" width="17" style="2" bestFit="1" customWidth="1"/>
    <col min="69" max="69" width="27.140625" style="2" bestFit="1" customWidth="1"/>
    <col min="70" max="70" width="25.85546875" style="2" bestFit="1" customWidth="1"/>
    <col min="71" max="71" width="29.140625" style="2" bestFit="1" customWidth="1"/>
    <col min="72" max="72" width="17.28515625" style="2" bestFit="1" customWidth="1"/>
    <col min="73" max="73" width="16.7109375" style="2" bestFit="1" customWidth="1"/>
    <col min="74" max="74" width="25.85546875" style="2" bestFit="1" customWidth="1"/>
    <col min="75" max="75" width="32.28515625" style="2" bestFit="1" customWidth="1"/>
    <col min="76" max="76" width="11.7109375" style="2" bestFit="1" customWidth="1"/>
    <col min="77" max="77" width="21.5703125" style="2" bestFit="1" customWidth="1"/>
    <col min="78" max="78" width="11.7109375" style="2" bestFit="1" customWidth="1"/>
    <col min="79" max="79" width="12.42578125" style="2" bestFit="1" customWidth="1"/>
    <col min="80" max="16384" width="8.85546875" style="2"/>
  </cols>
  <sheetData>
    <row r="1" spans="1:79" ht="14.45" customHeight="1">
      <c r="A1" s="1" t="s">
        <v>597</v>
      </c>
    </row>
    <row r="2" spans="1:79" ht="14.45" customHeight="1">
      <c r="A2" s="3"/>
      <c r="B2" s="3"/>
    </row>
    <row r="3" spans="1:79" ht="14.45" customHeight="1">
      <c r="A3" s="4" t="s">
        <v>97</v>
      </c>
      <c r="B3" s="5"/>
      <c r="C3" s="5"/>
      <c r="D3" s="5"/>
      <c r="E3" s="5"/>
    </row>
    <row r="5" spans="1:79">
      <c r="A5" s="188" t="s">
        <v>92</v>
      </c>
      <c r="B5" s="188"/>
      <c r="C5" s="188"/>
      <c r="D5" s="6"/>
      <c r="O5" s="7"/>
    </row>
    <row r="6" spans="1:79" ht="22.5" customHeight="1">
      <c r="A6" s="8" t="s">
        <v>5</v>
      </c>
      <c r="B6" s="8" t="s">
        <v>0</v>
      </c>
      <c r="D6" s="9" t="s">
        <v>117</v>
      </c>
      <c r="E6" s="10" t="s">
        <v>105</v>
      </c>
      <c r="F6" s="11" t="s">
        <v>119</v>
      </c>
      <c r="G6" s="11" t="s">
        <v>132</v>
      </c>
      <c r="H6" s="11" t="s">
        <v>144</v>
      </c>
      <c r="I6" s="11" t="s">
        <v>156</v>
      </c>
      <c r="J6" s="181" t="s">
        <v>166</v>
      </c>
      <c r="K6" s="181"/>
      <c r="L6" s="11" t="s">
        <v>179</v>
      </c>
      <c r="M6" s="11" t="s">
        <v>186</v>
      </c>
      <c r="N6" s="9" t="s">
        <v>191</v>
      </c>
      <c r="O6" s="179" t="s">
        <v>197</v>
      </c>
      <c r="P6" s="179"/>
      <c r="Q6" s="12" t="s">
        <v>217</v>
      </c>
      <c r="R6" s="182" t="s">
        <v>218</v>
      </c>
      <c r="S6" s="182"/>
      <c r="T6" s="203" t="s">
        <v>233</v>
      </c>
      <c r="U6" s="203"/>
      <c r="V6" s="203"/>
      <c r="W6" s="203"/>
      <c r="X6" s="182" t="s">
        <v>266</v>
      </c>
      <c r="Y6" s="182"/>
      <c r="Z6" s="9" t="s">
        <v>276</v>
      </c>
      <c r="AA6" s="9" t="s">
        <v>283</v>
      </c>
      <c r="AB6" s="11" t="s">
        <v>291</v>
      </c>
      <c r="AC6" s="11" t="s">
        <v>301</v>
      </c>
      <c r="AD6" s="182" t="s">
        <v>310</v>
      </c>
      <c r="AE6" s="182"/>
      <c r="AF6" s="179" t="s">
        <v>320</v>
      </c>
      <c r="AG6" s="179"/>
      <c r="AH6" s="179"/>
      <c r="AI6" s="179"/>
      <c r="AJ6" s="13" t="s">
        <v>343</v>
      </c>
      <c r="AK6" s="9" t="s">
        <v>352</v>
      </c>
      <c r="AL6" s="179" t="s">
        <v>388</v>
      </c>
      <c r="AM6" s="179"/>
      <c r="AN6" s="179"/>
      <c r="AO6" s="179"/>
      <c r="AP6" s="179"/>
      <c r="AQ6" s="179"/>
      <c r="AR6" s="179"/>
      <c r="AS6" s="179"/>
      <c r="AT6" s="179"/>
      <c r="AU6" s="179"/>
      <c r="AV6" s="179" t="s">
        <v>431</v>
      </c>
      <c r="AW6" s="179"/>
      <c r="AX6" s="179"/>
      <c r="AY6" s="179"/>
      <c r="AZ6" s="179"/>
      <c r="BA6" s="179"/>
      <c r="BB6" s="179"/>
      <c r="BC6" s="179"/>
      <c r="BD6" s="179"/>
      <c r="BE6" s="12" t="s">
        <v>473</v>
      </c>
      <c r="BF6" s="14" t="s">
        <v>483</v>
      </c>
      <c r="BG6" s="182" t="s">
        <v>493</v>
      </c>
      <c r="BH6" s="182"/>
      <c r="BI6" s="179" t="s">
        <v>506</v>
      </c>
      <c r="BJ6" s="179"/>
      <c r="BK6" s="179"/>
      <c r="BL6" s="179"/>
      <c r="BM6" s="175" t="s">
        <v>519</v>
      </c>
      <c r="BN6" s="176"/>
      <c r="BO6" s="11" t="s">
        <v>522</v>
      </c>
      <c r="BP6" s="15" t="s">
        <v>527</v>
      </c>
      <c r="BQ6" s="179" t="s">
        <v>506</v>
      </c>
      <c r="BR6" s="179"/>
      <c r="BS6" s="179"/>
      <c r="BT6" s="179"/>
      <c r="BU6" s="179" t="s">
        <v>557</v>
      </c>
      <c r="BV6" s="179"/>
      <c r="BW6" s="179"/>
      <c r="BX6" s="179"/>
      <c r="BY6" s="179"/>
      <c r="BZ6" s="179"/>
      <c r="CA6" s="179"/>
    </row>
    <row r="7" spans="1:79">
      <c r="A7" s="8" t="s">
        <v>6</v>
      </c>
      <c r="B7" s="8" t="s">
        <v>1</v>
      </c>
      <c r="D7" s="16" t="s">
        <v>118</v>
      </c>
      <c r="E7" s="9" t="s">
        <v>106</v>
      </c>
      <c r="F7" s="11" t="s">
        <v>120</v>
      </c>
      <c r="G7" s="11" t="s">
        <v>133</v>
      </c>
      <c r="H7" s="11" t="s">
        <v>146</v>
      </c>
      <c r="I7" s="11" t="s">
        <v>157</v>
      </c>
      <c r="J7" s="181" t="s">
        <v>165</v>
      </c>
      <c r="K7" s="181"/>
      <c r="L7" s="11" t="s">
        <v>180</v>
      </c>
      <c r="M7" s="11" t="s">
        <v>185</v>
      </c>
      <c r="N7" s="9" t="s">
        <v>192</v>
      </c>
      <c r="O7" s="179" t="s">
        <v>198</v>
      </c>
      <c r="P7" s="179"/>
      <c r="Q7" s="11" t="s">
        <v>208</v>
      </c>
      <c r="R7" s="179" t="s">
        <v>219</v>
      </c>
      <c r="S7" s="179"/>
      <c r="T7" s="181" t="s">
        <v>232</v>
      </c>
      <c r="U7" s="181"/>
      <c r="V7" s="181"/>
      <c r="W7" s="181"/>
      <c r="X7" s="179" t="s">
        <v>267</v>
      </c>
      <c r="Y7" s="179"/>
      <c r="Z7" s="9" t="s">
        <v>277</v>
      </c>
      <c r="AA7" s="9" t="s">
        <v>282</v>
      </c>
      <c r="AB7" s="11" t="s">
        <v>292</v>
      </c>
      <c r="AC7" s="11" t="s">
        <v>302</v>
      </c>
      <c r="AD7" s="179" t="s">
        <v>311</v>
      </c>
      <c r="AE7" s="179"/>
      <c r="AF7" s="179" t="s">
        <v>321</v>
      </c>
      <c r="AG7" s="179"/>
      <c r="AH7" s="179"/>
      <c r="AI7" s="179"/>
      <c r="AJ7" s="17" t="s">
        <v>341</v>
      </c>
      <c r="AK7" s="9" t="s">
        <v>353</v>
      </c>
      <c r="AL7" s="179" t="s">
        <v>378</v>
      </c>
      <c r="AM7" s="179"/>
      <c r="AN7" s="179"/>
      <c r="AO7" s="179"/>
      <c r="AP7" s="179"/>
      <c r="AQ7" s="179"/>
      <c r="AR7" s="179"/>
      <c r="AS7" s="179"/>
      <c r="AT7" s="179"/>
      <c r="AU7" s="179"/>
      <c r="AV7" s="179" t="s">
        <v>432</v>
      </c>
      <c r="AW7" s="179"/>
      <c r="AX7" s="179"/>
      <c r="AY7" s="179"/>
      <c r="AZ7" s="179"/>
      <c r="BA7" s="179"/>
      <c r="BB7" s="179"/>
      <c r="BC7" s="179"/>
      <c r="BD7" s="179"/>
      <c r="BE7" s="11" t="s">
        <v>474</v>
      </c>
      <c r="BF7" s="18" t="s">
        <v>484</v>
      </c>
      <c r="BG7" s="179" t="s">
        <v>494</v>
      </c>
      <c r="BH7" s="179"/>
      <c r="BI7" s="179"/>
      <c r="BJ7" s="179"/>
      <c r="BK7" s="179"/>
      <c r="BL7" s="179"/>
      <c r="BM7" s="175" t="s">
        <v>520</v>
      </c>
      <c r="BN7" s="176"/>
      <c r="BO7" s="11" t="s">
        <v>523</v>
      </c>
      <c r="BP7" s="15" t="s">
        <v>192</v>
      </c>
      <c r="BQ7" s="210" t="s">
        <v>537</v>
      </c>
      <c r="BR7" s="211"/>
      <c r="BS7" s="211"/>
      <c r="BT7" s="212"/>
      <c r="BU7" s="179" t="s">
        <v>558</v>
      </c>
      <c r="BV7" s="179"/>
      <c r="BW7" s="179"/>
      <c r="BX7" s="179"/>
      <c r="BY7" s="179"/>
      <c r="BZ7" s="179"/>
      <c r="CA7" s="179"/>
    </row>
    <row r="8" spans="1:79">
      <c r="A8" s="8" t="s">
        <v>7</v>
      </c>
      <c r="B8" s="8" t="s">
        <v>2</v>
      </c>
      <c r="D8" s="9" t="s">
        <v>107</v>
      </c>
      <c r="E8" s="9" t="s">
        <v>107</v>
      </c>
      <c r="F8" s="11" t="s">
        <v>107</v>
      </c>
      <c r="G8" s="11" t="s">
        <v>107</v>
      </c>
      <c r="H8" s="11" t="s">
        <v>107</v>
      </c>
      <c r="I8" s="11" t="s">
        <v>107</v>
      </c>
      <c r="J8" s="181" t="s">
        <v>107</v>
      </c>
      <c r="K8" s="181"/>
      <c r="L8" s="11" t="s">
        <v>107</v>
      </c>
      <c r="M8" s="11" t="s">
        <v>107</v>
      </c>
      <c r="N8" s="9" t="s">
        <v>107</v>
      </c>
      <c r="O8" s="179" t="s">
        <v>107</v>
      </c>
      <c r="P8" s="179"/>
      <c r="Q8" s="11" t="s">
        <v>107</v>
      </c>
      <c r="R8" s="179" t="s">
        <v>107</v>
      </c>
      <c r="S8" s="179"/>
      <c r="T8" s="181" t="s">
        <v>107</v>
      </c>
      <c r="U8" s="181"/>
      <c r="V8" s="181"/>
      <c r="W8" s="181"/>
      <c r="X8" s="179" t="s">
        <v>107</v>
      </c>
      <c r="Y8" s="179"/>
      <c r="Z8" s="9" t="s">
        <v>107</v>
      </c>
      <c r="AA8" s="9" t="s">
        <v>107</v>
      </c>
      <c r="AB8" s="11" t="s">
        <v>107</v>
      </c>
      <c r="AC8" s="11" t="s">
        <v>107</v>
      </c>
      <c r="AD8" s="179" t="s">
        <v>154</v>
      </c>
      <c r="AE8" s="179"/>
      <c r="AF8" s="179" t="s">
        <v>107</v>
      </c>
      <c r="AG8" s="179"/>
      <c r="AH8" s="179"/>
      <c r="AI8" s="179"/>
      <c r="AJ8" s="19" t="s">
        <v>107</v>
      </c>
      <c r="AK8" s="9" t="s">
        <v>107</v>
      </c>
      <c r="AL8" s="179" t="s">
        <v>107</v>
      </c>
      <c r="AM8" s="179"/>
      <c r="AN8" s="179"/>
      <c r="AO8" s="179"/>
      <c r="AP8" s="179"/>
      <c r="AQ8" s="179"/>
      <c r="AR8" s="179"/>
      <c r="AS8" s="179"/>
      <c r="AT8" s="179"/>
      <c r="AU8" s="179"/>
      <c r="AV8" s="179" t="s">
        <v>154</v>
      </c>
      <c r="AW8" s="179"/>
      <c r="AX8" s="179"/>
      <c r="AY8" s="179"/>
      <c r="AZ8" s="179"/>
      <c r="BA8" s="179"/>
      <c r="BB8" s="179"/>
      <c r="BC8" s="179"/>
      <c r="BD8" s="179"/>
      <c r="BE8" s="11" t="s">
        <v>107</v>
      </c>
      <c r="BF8" s="18" t="s">
        <v>107</v>
      </c>
      <c r="BG8" s="179" t="s">
        <v>107</v>
      </c>
      <c r="BH8" s="179"/>
      <c r="BI8" s="179"/>
      <c r="BJ8" s="179"/>
      <c r="BK8" s="179"/>
      <c r="BL8" s="179"/>
      <c r="BM8" s="175" t="s">
        <v>107</v>
      </c>
      <c r="BN8" s="176"/>
      <c r="BO8" s="11" t="s">
        <v>107</v>
      </c>
      <c r="BP8" s="15" t="s">
        <v>528</v>
      </c>
      <c r="BQ8" s="210" t="s">
        <v>107</v>
      </c>
      <c r="BR8" s="211"/>
      <c r="BS8" s="211"/>
      <c r="BT8" s="212"/>
      <c r="BU8" s="179" t="s">
        <v>107</v>
      </c>
      <c r="BV8" s="179"/>
      <c r="BW8" s="179"/>
      <c r="BX8" s="179"/>
      <c r="BY8" s="179"/>
      <c r="BZ8" s="179"/>
      <c r="CA8" s="179"/>
    </row>
    <row r="9" spans="1:79">
      <c r="A9" s="8" t="s">
        <v>8</v>
      </c>
      <c r="B9" s="8" t="s">
        <v>3</v>
      </c>
      <c r="D9" s="9" t="s">
        <v>108</v>
      </c>
      <c r="E9" s="9" t="s">
        <v>108</v>
      </c>
      <c r="F9" s="11" t="s">
        <v>108</v>
      </c>
      <c r="G9" s="11" t="s">
        <v>108</v>
      </c>
      <c r="H9" s="11" t="s">
        <v>108</v>
      </c>
      <c r="I9" s="11" t="s">
        <v>108</v>
      </c>
      <c r="J9" s="181" t="s">
        <v>108</v>
      </c>
      <c r="K9" s="181"/>
      <c r="L9" s="11" t="s">
        <v>108</v>
      </c>
      <c r="M9" s="11" t="s">
        <v>108</v>
      </c>
      <c r="N9" s="9" t="s">
        <v>108</v>
      </c>
      <c r="O9" s="179" t="s">
        <v>108</v>
      </c>
      <c r="P9" s="179"/>
      <c r="Q9" s="11" t="s">
        <v>108</v>
      </c>
      <c r="R9" s="179" t="s">
        <v>108</v>
      </c>
      <c r="S9" s="179"/>
      <c r="T9" s="181" t="s">
        <v>108</v>
      </c>
      <c r="U9" s="181"/>
      <c r="V9" s="181"/>
      <c r="W9" s="181"/>
      <c r="X9" s="179" t="s">
        <v>108</v>
      </c>
      <c r="Y9" s="179"/>
      <c r="Z9" s="9" t="s">
        <v>108</v>
      </c>
      <c r="AA9" s="9" t="s">
        <v>108</v>
      </c>
      <c r="AB9" s="11" t="s">
        <v>108</v>
      </c>
      <c r="AC9" s="11" t="s">
        <v>108</v>
      </c>
      <c r="AD9" s="179" t="s">
        <v>108</v>
      </c>
      <c r="AE9" s="179"/>
      <c r="AF9" s="179" t="s">
        <v>108</v>
      </c>
      <c r="AG9" s="179"/>
      <c r="AH9" s="179"/>
      <c r="AI9" s="179"/>
      <c r="AJ9" s="19" t="s">
        <v>342</v>
      </c>
      <c r="AK9" s="9" t="s">
        <v>108</v>
      </c>
      <c r="AL9" s="179" t="s">
        <v>108</v>
      </c>
      <c r="AM9" s="179"/>
      <c r="AN9" s="179"/>
      <c r="AO9" s="179"/>
      <c r="AP9" s="179"/>
      <c r="AQ9" s="179"/>
      <c r="AR9" s="179"/>
      <c r="AS9" s="179"/>
      <c r="AT9" s="179"/>
      <c r="AU9" s="179"/>
      <c r="AV9" s="179" t="s">
        <v>108</v>
      </c>
      <c r="AW9" s="179"/>
      <c r="AX9" s="179"/>
      <c r="AY9" s="179"/>
      <c r="AZ9" s="179"/>
      <c r="BA9" s="179"/>
      <c r="BB9" s="179"/>
      <c r="BC9" s="179"/>
      <c r="BD9" s="179"/>
      <c r="BE9" s="11" t="s">
        <v>108</v>
      </c>
      <c r="BF9" s="18" t="s">
        <v>342</v>
      </c>
      <c r="BG9" s="179" t="s">
        <v>108</v>
      </c>
      <c r="BH9" s="179"/>
      <c r="BI9" s="179"/>
      <c r="BJ9" s="179"/>
      <c r="BK9" s="179"/>
      <c r="BL9" s="179"/>
      <c r="BM9" s="175" t="s">
        <v>342</v>
      </c>
      <c r="BN9" s="176"/>
      <c r="BO9" s="11" t="s">
        <v>342</v>
      </c>
      <c r="BP9" s="15" t="s">
        <v>529</v>
      </c>
      <c r="BQ9" s="210" t="s">
        <v>108</v>
      </c>
      <c r="BR9" s="211"/>
      <c r="BS9" s="211"/>
      <c r="BT9" s="212"/>
      <c r="BU9" s="179" t="s">
        <v>108</v>
      </c>
      <c r="BV9" s="179"/>
      <c r="BW9" s="179"/>
      <c r="BX9" s="179"/>
      <c r="BY9" s="179"/>
      <c r="BZ9" s="179"/>
      <c r="CA9" s="179"/>
    </row>
    <row r="10" spans="1:79">
      <c r="D10" s="20"/>
      <c r="X10" s="7"/>
      <c r="Y10" s="7"/>
      <c r="AA10" s="7"/>
      <c r="AF10" s="7"/>
      <c r="AG10" s="7"/>
      <c r="AH10" s="7"/>
      <c r="AI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BE10" s="7"/>
      <c r="BF10" s="7"/>
      <c r="BI10" s="7"/>
      <c r="BJ10" s="7"/>
      <c r="BK10" s="7"/>
      <c r="BL10" s="7"/>
      <c r="BQ10" s="7"/>
      <c r="BR10" s="7"/>
      <c r="BS10" s="7"/>
    </row>
    <row r="11" spans="1:79">
      <c r="A11" s="21"/>
      <c r="B11" s="21"/>
      <c r="C11" s="21"/>
      <c r="D11" s="6"/>
      <c r="M11" s="7" t="s">
        <v>190</v>
      </c>
      <c r="X11" s="7"/>
      <c r="Y11" s="7"/>
      <c r="AA11" s="7"/>
      <c r="AF11" s="7"/>
      <c r="AG11" s="7"/>
      <c r="AH11" s="7"/>
      <c r="AI11" s="7"/>
      <c r="AL11" s="204" t="s">
        <v>367</v>
      </c>
      <c r="AM11" s="204"/>
      <c r="AN11" s="204"/>
      <c r="AO11" s="7"/>
      <c r="AP11" s="7"/>
      <c r="AQ11" s="7"/>
      <c r="AR11" s="7"/>
      <c r="AS11" s="7"/>
      <c r="AT11" s="7"/>
      <c r="AU11" s="7"/>
      <c r="AV11" s="206" t="s">
        <v>4</v>
      </c>
      <c r="AW11" s="206"/>
      <c r="AX11" s="206"/>
      <c r="BE11" s="7"/>
      <c r="BF11" s="7"/>
      <c r="BI11" s="188" t="s">
        <v>4</v>
      </c>
      <c r="BJ11" s="188"/>
      <c r="BK11" s="188"/>
      <c r="BL11" s="7"/>
      <c r="BM11" s="22" t="s">
        <v>4</v>
      </c>
      <c r="BN11" s="23"/>
      <c r="BO11" s="24"/>
      <c r="BP11" s="209" t="s">
        <v>4</v>
      </c>
      <c r="BQ11" s="209"/>
      <c r="BR11" s="209"/>
      <c r="BU11" s="25" t="s">
        <v>4</v>
      </c>
      <c r="BV11" s="26"/>
      <c r="BW11" s="27"/>
    </row>
    <row r="12" spans="1:79">
      <c r="A12" s="21"/>
      <c r="B12" s="6"/>
      <c r="C12" s="6"/>
      <c r="D12" s="6"/>
      <c r="M12" s="7" t="s">
        <v>187</v>
      </c>
      <c r="T12" s="2" t="s">
        <v>190</v>
      </c>
      <c r="X12" s="7"/>
      <c r="Y12" s="7"/>
      <c r="AA12" s="7"/>
      <c r="AF12" s="7"/>
      <c r="AG12" s="7"/>
      <c r="AH12" s="7"/>
      <c r="AI12" s="7"/>
      <c r="AL12" s="28" t="s">
        <v>11</v>
      </c>
      <c r="AM12" s="29" t="s">
        <v>10</v>
      </c>
      <c r="AN12" s="29" t="s">
        <v>15</v>
      </c>
      <c r="AO12" s="7"/>
      <c r="AP12" s="7"/>
      <c r="AQ12" s="7"/>
      <c r="AR12" s="7"/>
      <c r="AS12" s="7"/>
      <c r="AT12" s="7"/>
      <c r="AU12" s="7"/>
      <c r="AV12" s="30" t="s">
        <v>11</v>
      </c>
      <c r="AW12" s="31" t="s">
        <v>10</v>
      </c>
      <c r="AX12" s="31" t="s">
        <v>15</v>
      </c>
      <c r="BE12" s="7"/>
      <c r="BF12" s="7"/>
      <c r="BI12" s="8" t="s">
        <v>11</v>
      </c>
      <c r="BJ12" s="32" t="s">
        <v>10</v>
      </c>
      <c r="BK12" s="32" t="s">
        <v>15</v>
      </c>
      <c r="BL12" s="7"/>
      <c r="BM12" s="33" t="s">
        <v>10</v>
      </c>
      <c r="BN12" s="33" t="s">
        <v>15</v>
      </c>
      <c r="BO12" s="34"/>
      <c r="BP12" s="35" t="s">
        <v>11</v>
      </c>
      <c r="BQ12" s="36" t="s">
        <v>10</v>
      </c>
      <c r="BR12" s="36" t="s">
        <v>15</v>
      </c>
      <c r="BU12" s="30" t="s">
        <v>11</v>
      </c>
      <c r="BV12" s="31" t="s">
        <v>10</v>
      </c>
      <c r="BW12" s="31" t="s">
        <v>15</v>
      </c>
    </row>
    <row r="13" spans="1:79">
      <c r="A13" s="21"/>
      <c r="B13" s="21"/>
      <c r="C13" s="21"/>
      <c r="D13" s="21"/>
      <c r="M13" s="7" t="s">
        <v>188</v>
      </c>
      <c r="T13" s="37" t="s">
        <v>234</v>
      </c>
      <c r="X13" s="7"/>
      <c r="Y13" s="7"/>
      <c r="AA13" s="7"/>
      <c r="AF13" s="7"/>
      <c r="AG13" s="7"/>
      <c r="AH13" s="7"/>
      <c r="AI13" s="7"/>
      <c r="AL13" s="28" t="s">
        <v>9</v>
      </c>
      <c r="AM13" s="38" t="s">
        <v>368</v>
      </c>
      <c r="AN13" s="39">
        <v>2</v>
      </c>
      <c r="AO13" s="7"/>
      <c r="AP13" s="7"/>
      <c r="AQ13" s="7"/>
      <c r="AR13" s="7"/>
      <c r="AS13" s="7"/>
      <c r="AT13" s="7"/>
      <c r="AU13" s="7"/>
      <c r="AV13" s="30" t="s">
        <v>9</v>
      </c>
      <c r="AW13" s="40" t="s">
        <v>433</v>
      </c>
      <c r="AX13" s="41">
        <v>3</v>
      </c>
      <c r="BE13" s="7"/>
      <c r="BF13" s="7"/>
      <c r="BI13" s="8" t="s">
        <v>9</v>
      </c>
      <c r="BJ13" s="42" t="s">
        <v>507</v>
      </c>
      <c r="BK13" s="9">
        <v>1</v>
      </c>
      <c r="BL13" s="7"/>
      <c r="BM13" s="43" t="s">
        <v>598</v>
      </c>
      <c r="BN13" s="11">
        <v>1</v>
      </c>
      <c r="BO13" s="34"/>
      <c r="BP13" s="35" t="s">
        <v>9</v>
      </c>
      <c r="BQ13" s="44" t="s">
        <v>538</v>
      </c>
      <c r="BR13" s="9">
        <v>2</v>
      </c>
      <c r="BU13" s="30" t="s">
        <v>9</v>
      </c>
      <c r="BV13" s="40" t="s">
        <v>559</v>
      </c>
      <c r="BW13" s="41" t="s">
        <v>560</v>
      </c>
    </row>
    <row r="14" spans="1:79" ht="30">
      <c r="A14" s="21"/>
      <c r="B14" s="21"/>
      <c r="C14" s="21"/>
      <c r="D14" s="21"/>
      <c r="M14" s="7"/>
      <c r="T14" s="2" t="s">
        <v>235</v>
      </c>
      <c r="X14" s="7"/>
      <c r="Y14" s="7"/>
      <c r="AA14" s="7"/>
      <c r="AF14" s="7"/>
      <c r="AG14" s="7"/>
      <c r="AH14" s="7"/>
      <c r="AI14" s="7"/>
      <c r="AL14" s="28" t="s">
        <v>6</v>
      </c>
      <c r="AM14" s="38" t="s">
        <v>369</v>
      </c>
      <c r="AN14" s="39">
        <v>3</v>
      </c>
      <c r="AO14" s="7"/>
      <c r="AP14" s="7"/>
      <c r="AQ14" s="7"/>
      <c r="AR14" s="7"/>
      <c r="AS14" s="7"/>
      <c r="AT14" s="7"/>
      <c r="AU14" s="7"/>
      <c r="AV14" s="30" t="s">
        <v>6</v>
      </c>
      <c r="AW14" s="40" t="s">
        <v>434</v>
      </c>
      <c r="AX14" s="41">
        <v>4</v>
      </c>
      <c r="BE14" s="7"/>
      <c r="BF14" s="7"/>
      <c r="BI14" s="8" t="s">
        <v>6</v>
      </c>
      <c r="BJ14" s="42" t="s">
        <v>508</v>
      </c>
      <c r="BK14" s="45" t="s">
        <v>518</v>
      </c>
      <c r="BM14" s="43" t="s">
        <v>599</v>
      </c>
      <c r="BN14" s="11">
        <v>1</v>
      </c>
      <c r="BO14" s="34"/>
      <c r="BP14" s="35" t="s">
        <v>6</v>
      </c>
      <c r="BQ14" s="44" t="s">
        <v>539</v>
      </c>
      <c r="BR14" s="9">
        <v>1</v>
      </c>
      <c r="BU14" s="30" t="s">
        <v>6</v>
      </c>
      <c r="BV14" s="40" t="s">
        <v>561</v>
      </c>
      <c r="BW14" s="41" t="s">
        <v>562</v>
      </c>
    </row>
    <row r="15" spans="1:79" ht="30">
      <c r="A15" s="21"/>
      <c r="B15" s="21"/>
      <c r="C15" s="21"/>
      <c r="D15" s="46"/>
      <c r="M15" s="7"/>
      <c r="T15" s="2" t="s">
        <v>236</v>
      </c>
      <c r="X15" s="7"/>
      <c r="Y15" s="7"/>
      <c r="AA15" s="7"/>
      <c r="AF15" s="7"/>
      <c r="AG15" s="7"/>
      <c r="AH15" s="7"/>
      <c r="AI15" s="7"/>
      <c r="AL15" s="28" t="s">
        <v>7</v>
      </c>
      <c r="AM15" s="38" t="s">
        <v>370</v>
      </c>
      <c r="AN15" s="39">
        <v>2</v>
      </c>
      <c r="AO15" s="7"/>
      <c r="AP15" s="7"/>
      <c r="AQ15" s="7"/>
      <c r="AR15" s="7"/>
      <c r="AS15" s="7"/>
      <c r="AT15" s="7"/>
      <c r="AU15" s="7"/>
      <c r="AV15" s="30" t="s">
        <v>7</v>
      </c>
      <c r="AW15" s="40" t="s">
        <v>435</v>
      </c>
      <c r="AX15" s="41" t="s">
        <v>438</v>
      </c>
      <c r="BE15" s="7"/>
      <c r="BF15" s="7"/>
      <c r="BI15" s="8" t="s">
        <v>7</v>
      </c>
      <c r="BJ15" s="42" t="s">
        <v>509</v>
      </c>
      <c r="BK15" s="45" t="s">
        <v>517</v>
      </c>
      <c r="BM15" s="47"/>
      <c r="BN15" s="37"/>
      <c r="BO15" s="34"/>
      <c r="BP15" s="35" t="s">
        <v>7</v>
      </c>
      <c r="BQ15" s="9" t="s">
        <v>540</v>
      </c>
      <c r="BR15" s="9">
        <v>1</v>
      </c>
      <c r="BU15" s="30" t="s">
        <v>7</v>
      </c>
      <c r="BV15" s="40" t="s">
        <v>563</v>
      </c>
      <c r="BW15" s="41" t="s">
        <v>564</v>
      </c>
    </row>
    <row r="16" spans="1:79" ht="30">
      <c r="A16" s="21"/>
      <c r="B16" s="21"/>
      <c r="C16" s="21"/>
      <c r="D16" s="46"/>
      <c r="M16" s="7"/>
      <c r="X16" s="7"/>
      <c r="Y16" s="7"/>
      <c r="AA16" s="7"/>
      <c r="AF16" s="7"/>
      <c r="AG16" s="7"/>
      <c r="AH16" s="7"/>
      <c r="AI16" s="7"/>
      <c r="AL16" s="28" t="s">
        <v>8</v>
      </c>
      <c r="AM16" s="39" t="s">
        <v>371</v>
      </c>
      <c r="AN16" s="39">
        <v>1</v>
      </c>
      <c r="AO16" s="7"/>
      <c r="AP16" s="7"/>
      <c r="AQ16" s="7"/>
      <c r="AR16" s="7"/>
      <c r="AS16" s="7"/>
      <c r="AT16" s="7"/>
      <c r="AU16" s="7"/>
      <c r="AV16" s="30" t="s">
        <v>8</v>
      </c>
      <c r="AW16" s="41" t="s">
        <v>436</v>
      </c>
      <c r="AX16" s="41">
        <v>1</v>
      </c>
      <c r="BE16" s="7"/>
      <c r="BF16" s="7"/>
      <c r="BI16" s="8" t="s">
        <v>8</v>
      </c>
      <c r="BJ16" s="45" t="s">
        <v>510</v>
      </c>
      <c r="BK16" s="45" t="s">
        <v>516</v>
      </c>
      <c r="BM16" s="37"/>
      <c r="BN16" s="37"/>
      <c r="BU16" s="30" t="s">
        <v>8</v>
      </c>
      <c r="BV16" s="40" t="s">
        <v>565</v>
      </c>
      <c r="BW16" s="41" t="s">
        <v>566</v>
      </c>
    </row>
    <row r="17" spans="1:79" ht="30">
      <c r="M17" s="7"/>
      <c r="X17" s="7"/>
      <c r="Y17" s="7"/>
      <c r="AA17" s="7"/>
      <c r="AF17" s="7"/>
      <c r="AG17" s="7"/>
      <c r="AH17" s="7"/>
      <c r="AI17" s="7"/>
      <c r="AL17" s="28" t="s">
        <v>33</v>
      </c>
      <c r="AM17" s="39" t="s">
        <v>384</v>
      </c>
      <c r="AN17" s="39">
        <v>1</v>
      </c>
      <c r="AO17" s="7"/>
      <c r="AP17" s="7"/>
      <c r="AQ17" s="7"/>
      <c r="AR17" s="7"/>
      <c r="AS17" s="7"/>
      <c r="AT17" s="7"/>
      <c r="AU17" s="7"/>
      <c r="AV17" s="48">
        <v>5</v>
      </c>
      <c r="AW17" s="49" t="s">
        <v>437</v>
      </c>
      <c r="AX17" s="41">
        <v>1</v>
      </c>
      <c r="BE17" s="7"/>
      <c r="BF17" s="7"/>
      <c r="BI17" s="7"/>
      <c r="BJ17" s="7"/>
      <c r="BK17" s="7"/>
      <c r="BL17" s="7"/>
      <c r="BU17" s="30" t="s">
        <v>33</v>
      </c>
      <c r="BV17" s="40" t="s">
        <v>567</v>
      </c>
      <c r="BW17" s="41" t="s">
        <v>568</v>
      </c>
    </row>
    <row r="18" spans="1:79">
      <c r="M18" s="7"/>
      <c r="X18" s="7"/>
      <c r="Y18" s="7"/>
      <c r="AA18" s="7"/>
      <c r="AF18" s="7"/>
      <c r="AG18" s="7"/>
      <c r="AH18" s="7"/>
      <c r="AI18" s="7"/>
      <c r="AL18" s="50" t="s">
        <v>40</v>
      </c>
      <c r="AM18" s="51" t="s">
        <v>387</v>
      </c>
      <c r="AN18" s="51">
        <v>1</v>
      </c>
      <c r="AO18" s="7"/>
      <c r="AP18" s="7"/>
      <c r="AQ18" s="7"/>
      <c r="AR18" s="7"/>
      <c r="AS18" s="7"/>
      <c r="AT18" s="7"/>
      <c r="AU18" s="7"/>
      <c r="BE18" s="7"/>
      <c r="BF18" s="7"/>
      <c r="BI18" s="7"/>
      <c r="BJ18" s="7"/>
      <c r="BK18" s="7"/>
      <c r="BL18" s="7"/>
      <c r="BU18" s="30" t="s">
        <v>40</v>
      </c>
      <c r="BV18" s="40" t="s">
        <v>567</v>
      </c>
      <c r="BW18" s="41" t="s">
        <v>569</v>
      </c>
    </row>
    <row r="19" spans="1:79">
      <c r="M19" s="7"/>
      <c r="X19" s="7"/>
      <c r="Y19" s="7"/>
      <c r="AA19" s="7"/>
      <c r="AF19" s="7"/>
      <c r="AG19" s="7"/>
      <c r="AH19" s="7"/>
      <c r="AI19" s="7"/>
      <c r="AL19" s="52"/>
      <c r="AM19" s="53"/>
      <c r="AN19" s="53"/>
      <c r="AO19" s="7"/>
      <c r="AP19" s="7"/>
      <c r="AQ19" s="7"/>
      <c r="AR19" s="7"/>
      <c r="AS19" s="7"/>
      <c r="AT19" s="7"/>
      <c r="AU19" s="7"/>
      <c r="BE19" s="7"/>
      <c r="BF19" s="7"/>
      <c r="BI19" s="7"/>
      <c r="BJ19" s="7"/>
      <c r="BK19" s="7"/>
      <c r="BL19" s="7"/>
      <c r="BU19" s="30" t="s">
        <v>570</v>
      </c>
      <c r="BV19" s="40" t="s">
        <v>567</v>
      </c>
      <c r="BW19" s="41" t="s">
        <v>571</v>
      </c>
    </row>
    <row r="20" spans="1:79">
      <c r="M20" s="7"/>
      <c r="X20" s="7"/>
      <c r="Y20" s="7"/>
      <c r="AA20" s="7"/>
      <c r="AF20" s="7"/>
      <c r="AG20" s="7"/>
      <c r="AH20" s="7"/>
      <c r="AI20" s="7"/>
      <c r="AL20" s="54"/>
      <c r="AM20" s="55"/>
      <c r="AN20" s="55"/>
      <c r="AO20" s="7"/>
      <c r="AP20" s="7"/>
      <c r="AQ20" s="7"/>
      <c r="AR20" s="7"/>
      <c r="AS20" s="7"/>
      <c r="AT20" s="7"/>
      <c r="AU20" s="7"/>
      <c r="BE20" s="7"/>
      <c r="BF20" s="7"/>
      <c r="BI20" s="7"/>
      <c r="BJ20" s="7"/>
      <c r="BK20" s="7"/>
      <c r="BL20" s="7"/>
    </row>
    <row r="21" spans="1:79" ht="45">
      <c r="A21" s="183" t="s">
        <v>12</v>
      </c>
      <c r="B21" s="183"/>
      <c r="C21" s="183"/>
      <c r="D21" s="56" t="str">
        <f>D6</f>
        <v>Przedszkole nr 1</v>
      </c>
      <c r="E21" s="56" t="str">
        <f t="shared" ref="E21:I21" si="0">E6</f>
        <v>Przedszkole nr 2- Integracyjne</v>
      </c>
      <c r="F21" s="56" t="str">
        <f t="shared" si="0"/>
        <v>Przedszkole nr 4</v>
      </c>
      <c r="G21" s="56" t="str">
        <f t="shared" si="0"/>
        <v>Przedszkole nr 7</v>
      </c>
      <c r="H21" s="56" t="str">
        <f t="shared" si="0"/>
        <v>Przedszkole nr 8</v>
      </c>
      <c r="I21" s="56" t="str">
        <f t="shared" si="0"/>
        <v>Przedszkole nr 9</v>
      </c>
      <c r="J21" s="177" t="str">
        <f>J6</f>
        <v>Przedszkole nr 16</v>
      </c>
      <c r="K21" s="178"/>
      <c r="L21" s="56" t="str">
        <f>L6</f>
        <v>Przedszkole nr 17</v>
      </c>
      <c r="M21" s="57" t="str">
        <f>M6</f>
        <v>Przedszkole nr 18</v>
      </c>
      <c r="N21" s="57" t="str">
        <f>N6</f>
        <v>Przedszkole nr 19</v>
      </c>
      <c r="O21" s="190" t="str">
        <f>O6</f>
        <v>Przedszkole nr 20</v>
      </c>
      <c r="P21" s="191"/>
      <c r="Q21" s="58" t="str">
        <f>Q6</f>
        <v>Szkoła Podstawowa nr 1</v>
      </c>
      <c r="R21" s="184" t="str">
        <f>R6</f>
        <v>Szkoła Podstawowa nr 2 z Oddz. Integr.</v>
      </c>
      <c r="S21" s="185"/>
      <c r="T21" s="202" t="str">
        <f>T6</f>
        <v>Szkoła Podstawowa nr 3 z Oddziałami Integracyjnymi</v>
      </c>
      <c r="U21" s="202"/>
      <c r="V21" s="202"/>
      <c r="W21" s="202"/>
      <c r="X21" s="202" t="str">
        <f>X6</f>
        <v xml:space="preserve">Szkoła Podstawowa nr 4 </v>
      </c>
      <c r="Y21" s="202"/>
      <c r="Z21" s="57" t="str">
        <f>Z6</f>
        <v xml:space="preserve">Szkoła Podstawowa nr 6 </v>
      </c>
      <c r="AA21" s="57" t="str">
        <f>AA6</f>
        <v>Szkoła Podstawowa nr 7</v>
      </c>
      <c r="AB21" s="57" t="str">
        <f>AB6</f>
        <v>Gimnazjum Nr 1</v>
      </c>
      <c r="AC21" s="57" t="str">
        <f>AC6</f>
        <v>Gimnazjum nr 2</v>
      </c>
      <c r="AD21" s="202" t="str">
        <f>AD6</f>
        <v>Gimnazjum nr 3 z Oddz.Integr</v>
      </c>
      <c r="AE21" s="202"/>
      <c r="AF21" s="180" t="str">
        <f>AF6</f>
        <v>Biblioteka Miejska w Cieszynie</v>
      </c>
      <c r="AG21" s="180"/>
      <c r="AH21" s="180"/>
      <c r="AI21" s="180"/>
      <c r="AJ21" s="59" t="s">
        <v>343</v>
      </c>
      <c r="AK21" s="59" t="str">
        <f>AK6</f>
        <v>Książnica Cieszyńska</v>
      </c>
      <c r="AL21" s="205" t="s">
        <v>373</v>
      </c>
      <c r="AM21" s="205"/>
      <c r="AN21" s="205" t="s">
        <v>374</v>
      </c>
      <c r="AO21" s="205"/>
      <c r="AP21" s="205"/>
      <c r="AQ21" s="205" t="s">
        <v>375</v>
      </c>
      <c r="AR21" s="205"/>
      <c r="AS21" s="60" t="s">
        <v>377</v>
      </c>
      <c r="AT21" s="60" t="s">
        <v>376</v>
      </c>
      <c r="AU21" s="60" t="s">
        <v>372</v>
      </c>
      <c r="AV21" s="207" t="s">
        <v>439</v>
      </c>
      <c r="AW21" s="207"/>
      <c r="AX21" s="207"/>
      <c r="AY21" s="207"/>
      <c r="AZ21" s="207" t="s">
        <v>440</v>
      </c>
      <c r="BA21" s="207"/>
      <c r="BB21" s="207"/>
      <c r="BC21" s="208"/>
      <c r="BD21" s="61" t="s">
        <v>465</v>
      </c>
      <c r="BE21" s="62" t="s">
        <v>439</v>
      </c>
      <c r="BF21" s="62" t="s">
        <v>439</v>
      </c>
      <c r="BG21" s="207" t="s">
        <v>439</v>
      </c>
      <c r="BH21" s="207"/>
      <c r="BI21" s="63" t="s">
        <v>439</v>
      </c>
      <c r="BJ21" s="63" t="s">
        <v>440</v>
      </c>
      <c r="BK21" s="63" t="s">
        <v>511</v>
      </c>
      <c r="BL21" s="63" t="s">
        <v>472</v>
      </c>
      <c r="BM21" s="63" t="s">
        <v>439</v>
      </c>
      <c r="BN21" s="63" t="s">
        <v>440</v>
      </c>
      <c r="BO21" s="63" t="s">
        <v>439</v>
      </c>
      <c r="BP21" s="63" t="s">
        <v>439</v>
      </c>
      <c r="BQ21" s="207" t="s">
        <v>439</v>
      </c>
      <c r="BR21" s="207"/>
      <c r="BS21" s="64" t="s">
        <v>440</v>
      </c>
      <c r="BT21" s="64" t="s">
        <v>511</v>
      </c>
      <c r="BU21" s="207" t="s">
        <v>439</v>
      </c>
      <c r="BV21" s="207"/>
      <c r="BW21" s="207"/>
      <c r="BX21" s="207"/>
      <c r="BY21" s="207"/>
      <c r="BZ21" s="207"/>
      <c r="CA21" s="207"/>
    </row>
    <row r="22" spans="1:79" ht="45.75" thickBot="1">
      <c r="A22" s="183"/>
      <c r="B22" s="183"/>
      <c r="C22" s="183"/>
      <c r="D22" s="63" t="s">
        <v>13</v>
      </c>
      <c r="E22" s="63" t="s">
        <v>13</v>
      </c>
      <c r="F22" s="63" t="s">
        <v>13</v>
      </c>
      <c r="G22" s="63" t="s">
        <v>13</v>
      </c>
      <c r="H22" s="63" t="s">
        <v>13</v>
      </c>
      <c r="I22" s="63" t="s">
        <v>13</v>
      </c>
      <c r="J22" s="65" t="s">
        <v>167</v>
      </c>
      <c r="K22" s="65" t="s">
        <v>168</v>
      </c>
      <c r="L22" s="63" t="s">
        <v>13</v>
      </c>
      <c r="M22" s="66" t="s">
        <v>13</v>
      </c>
      <c r="N22" s="66" t="s">
        <v>13</v>
      </c>
      <c r="O22" s="67" t="s">
        <v>167</v>
      </c>
      <c r="P22" s="67" t="s">
        <v>199</v>
      </c>
      <c r="Q22" s="66" t="s">
        <v>13</v>
      </c>
      <c r="R22" s="66" t="s">
        <v>13</v>
      </c>
      <c r="S22" s="66" t="s">
        <v>14</v>
      </c>
      <c r="T22" s="67" t="s">
        <v>237</v>
      </c>
      <c r="U22" s="67" t="s">
        <v>238</v>
      </c>
      <c r="V22" s="67" t="s">
        <v>239</v>
      </c>
      <c r="W22" s="67" t="s">
        <v>240</v>
      </c>
      <c r="X22" s="67" t="s">
        <v>237</v>
      </c>
      <c r="Y22" s="67" t="s">
        <v>268</v>
      </c>
      <c r="Z22" s="66" t="s">
        <v>13</v>
      </c>
      <c r="AA22" s="66" t="s">
        <v>13</v>
      </c>
      <c r="AB22" s="66" t="s">
        <v>13</v>
      </c>
      <c r="AC22" s="66" t="s">
        <v>13</v>
      </c>
      <c r="AD22" s="67" t="s">
        <v>13</v>
      </c>
      <c r="AE22" s="67" t="s">
        <v>14</v>
      </c>
      <c r="AF22" s="68" t="s">
        <v>322</v>
      </c>
      <c r="AG22" s="68" t="s">
        <v>323</v>
      </c>
      <c r="AH22" s="68" t="s">
        <v>324</v>
      </c>
      <c r="AI22" s="68" t="s">
        <v>325</v>
      </c>
      <c r="AJ22" s="67" t="s">
        <v>13</v>
      </c>
      <c r="AK22" s="67" t="s">
        <v>13</v>
      </c>
      <c r="AL22" s="69" t="s">
        <v>379</v>
      </c>
      <c r="AM22" s="70" t="s">
        <v>380</v>
      </c>
      <c r="AN22" s="71" t="s">
        <v>382</v>
      </c>
      <c r="AO22" s="71" t="s">
        <v>381</v>
      </c>
      <c r="AP22" s="71" t="s">
        <v>383</v>
      </c>
      <c r="AQ22" s="71" t="s">
        <v>385</v>
      </c>
      <c r="AR22" s="71" t="s">
        <v>386</v>
      </c>
      <c r="AS22" s="72"/>
      <c r="AT22" s="71" t="s">
        <v>386</v>
      </c>
      <c r="AU22" s="72"/>
      <c r="AV22" s="64" t="s">
        <v>13</v>
      </c>
      <c r="AW22" s="64" t="s">
        <v>14</v>
      </c>
      <c r="AX22" s="64" t="s">
        <v>441</v>
      </c>
      <c r="AY22" s="64" t="s">
        <v>442</v>
      </c>
      <c r="AZ22" s="64" t="s">
        <v>13</v>
      </c>
      <c r="BA22" s="64" t="s">
        <v>14</v>
      </c>
      <c r="BB22" s="64" t="s">
        <v>441</v>
      </c>
      <c r="BC22" s="64" t="s">
        <v>442</v>
      </c>
      <c r="BD22" s="73" t="s">
        <v>13</v>
      </c>
      <c r="BE22" s="73" t="s">
        <v>13</v>
      </c>
      <c r="BF22" s="73" t="s">
        <v>13</v>
      </c>
      <c r="BG22" s="74" t="s">
        <v>504</v>
      </c>
      <c r="BH22" s="74" t="s">
        <v>505</v>
      </c>
      <c r="BI22" s="63" t="s">
        <v>13</v>
      </c>
      <c r="BJ22" s="63" t="s">
        <v>13</v>
      </c>
      <c r="BK22" s="63" t="s">
        <v>13</v>
      </c>
      <c r="BL22" s="63" t="s">
        <v>13</v>
      </c>
      <c r="BM22" s="63" t="s">
        <v>13</v>
      </c>
      <c r="BN22" s="63" t="s">
        <v>13</v>
      </c>
      <c r="BO22" s="63" t="s">
        <v>13</v>
      </c>
      <c r="BP22" s="63" t="s">
        <v>13</v>
      </c>
      <c r="BQ22" s="64" t="s">
        <v>13</v>
      </c>
      <c r="BR22" s="64" t="s">
        <v>14</v>
      </c>
      <c r="BS22" s="64" t="s">
        <v>13</v>
      </c>
      <c r="BT22" s="64" t="s">
        <v>13</v>
      </c>
      <c r="BU22" s="64" t="s">
        <v>572</v>
      </c>
      <c r="BV22" s="64" t="s">
        <v>573</v>
      </c>
      <c r="BW22" s="64" t="s">
        <v>574</v>
      </c>
      <c r="BX22" s="64" t="s">
        <v>575</v>
      </c>
      <c r="BY22" s="64" t="s">
        <v>576</v>
      </c>
      <c r="BZ22" s="64" t="s">
        <v>577</v>
      </c>
      <c r="CA22" s="64" t="s">
        <v>578</v>
      </c>
    </row>
    <row r="23" spans="1:79" ht="35.25" customHeight="1">
      <c r="A23" s="75" t="s">
        <v>5</v>
      </c>
      <c r="B23" s="76" t="s">
        <v>93</v>
      </c>
      <c r="C23" s="76" t="s">
        <v>16</v>
      </c>
      <c r="D23" s="77"/>
      <c r="E23" s="78"/>
      <c r="F23" s="79" t="s">
        <v>147</v>
      </c>
      <c r="G23" s="79"/>
      <c r="H23" s="79"/>
      <c r="I23" s="79"/>
      <c r="J23" s="79" t="s">
        <v>100</v>
      </c>
      <c r="K23" s="79" t="s">
        <v>102</v>
      </c>
      <c r="L23" s="79" t="s">
        <v>147</v>
      </c>
      <c r="M23" s="79" t="s">
        <v>100</v>
      </c>
      <c r="N23" s="80" t="s">
        <v>98</v>
      </c>
      <c r="O23" s="80" t="s">
        <v>98</v>
      </c>
      <c r="P23" s="80"/>
      <c r="Q23" s="81" t="s">
        <v>209</v>
      </c>
      <c r="R23" s="80"/>
      <c r="S23" s="80"/>
      <c r="T23" s="79" t="s">
        <v>147</v>
      </c>
      <c r="U23" s="79" t="s">
        <v>147</v>
      </c>
      <c r="V23" s="79" t="s">
        <v>147</v>
      </c>
      <c r="W23" s="79" t="s">
        <v>147</v>
      </c>
      <c r="X23" s="80"/>
      <c r="Y23" s="80" t="s">
        <v>100</v>
      </c>
      <c r="Z23" s="80" t="s">
        <v>98</v>
      </c>
      <c r="AA23" s="80"/>
      <c r="AB23" s="82"/>
      <c r="AC23" s="83"/>
      <c r="AD23" s="80"/>
      <c r="AE23" s="80"/>
      <c r="AF23" s="84"/>
      <c r="AG23" s="84"/>
      <c r="AH23" s="84" t="s">
        <v>147</v>
      </c>
      <c r="AI23" s="84" t="s">
        <v>147</v>
      </c>
      <c r="AJ23" s="85"/>
      <c r="AK23" s="86" t="s">
        <v>98</v>
      </c>
      <c r="AL23" s="87" t="s">
        <v>147</v>
      </c>
      <c r="AM23" s="86" t="s">
        <v>147</v>
      </c>
      <c r="AN23" s="86" t="s">
        <v>147</v>
      </c>
      <c r="AO23" s="88" t="s">
        <v>147</v>
      </c>
      <c r="AP23" s="89" t="s">
        <v>147</v>
      </c>
      <c r="AQ23" s="87" t="s">
        <v>147</v>
      </c>
      <c r="AR23" s="86" t="s">
        <v>147</v>
      </c>
      <c r="AS23" s="86" t="s">
        <v>147</v>
      </c>
      <c r="AT23" s="88"/>
      <c r="AU23" s="39"/>
      <c r="AV23" s="84"/>
      <c r="AW23" s="84"/>
      <c r="AX23" s="84"/>
      <c r="AY23" s="84"/>
      <c r="AZ23" s="84" t="s">
        <v>98</v>
      </c>
      <c r="BA23" s="84"/>
      <c r="BB23" s="84"/>
      <c r="BC23" s="90"/>
      <c r="BD23" s="84"/>
      <c r="BE23" s="79"/>
      <c r="BF23" s="91"/>
      <c r="BG23" s="84"/>
      <c r="BH23" s="84"/>
      <c r="BI23" s="86"/>
      <c r="BJ23" s="86"/>
      <c r="BK23" s="86"/>
      <c r="BL23" s="86"/>
      <c r="BM23" s="83"/>
      <c r="BN23" s="83"/>
      <c r="BO23" s="79" t="s">
        <v>147</v>
      </c>
      <c r="BP23" s="79" t="s">
        <v>530</v>
      </c>
      <c r="BQ23" s="84" t="s">
        <v>309</v>
      </c>
      <c r="BR23" s="84" t="s">
        <v>309</v>
      </c>
      <c r="BS23" s="84" t="s">
        <v>309</v>
      </c>
      <c r="BT23" s="84" t="s">
        <v>309</v>
      </c>
      <c r="BU23" s="84" t="s">
        <v>98</v>
      </c>
      <c r="BV23" s="84"/>
      <c r="BW23" s="84"/>
      <c r="BX23" s="84" t="s">
        <v>98</v>
      </c>
      <c r="BY23" s="84"/>
      <c r="BZ23" s="84"/>
      <c r="CA23" s="91"/>
    </row>
    <row r="24" spans="1:79">
      <c r="A24" s="92"/>
      <c r="B24" s="8"/>
      <c r="C24" s="8" t="s">
        <v>17</v>
      </c>
      <c r="D24" s="93"/>
      <c r="E24" s="45" t="s">
        <v>98</v>
      </c>
      <c r="F24" s="11" t="s">
        <v>147</v>
      </c>
      <c r="G24" s="11" t="s">
        <v>100</v>
      </c>
      <c r="H24" s="11" t="s">
        <v>147</v>
      </c>
      <c r="I24" s="11" t="s">
        <v>100</v>
      </c>
      <c r="J24" s="11" t="s">
        <v>100</v>
      </c>
      <c r="K24" s="11" t="s">
        <v>100</v>
      </c>
      <c r="L24" s="11"/>
      <c r="M24" s="11" t="s">
        <v>100</v>
      </c>
      <c r="N24" s="9"/>
      <c r="O24" s="9" t="s">
        <v>98</v>
      </c>
      <c r="P24" s="9"/>
      <c r="Q24" s="94" t="s">
        <v>100</v>
      </c>
      <c r="R24" s="39" t="s">
        <v>147</v>
      </c>
      <c r="S24" s="9"/>
      <c r="T24" s="11"/>
      <c r="U24" s="11"/>
      <c r="V24" s="11"/>
      <c r="W24" s="11"/>
      <c r="X24" s="9" t="s">
        <v>100</v>
      </c>
      <c r="Y24" s="9"/>
      <c r="Z24" s="9" t="s">
        <v>98</v>
      </c>
      <c r="AA24" s="9" t="s">
        <v>98</v>
      </c>
      <c r="AB24" s="12" t="s">
        <v>98</v>
      </c>
      <c r="AC24" s="95" t="s">
        <v>98</v>
      </c>
      <c r="AD24" s="9" t="s">
        <v>98</v>
      </c>
      <c r="AE24" s="9" t="s">
        <v>98</v>
      </c>
      <c r="AF24" s="96" t="s">
        <v>147</v>
      </c>
      <c r="AG24" s="96" t="s">
        <v>147</v>
      </c>
      <c r="AH24" s="96"/>
      <c r="AI24" s="96"/>
      <c r="AJ24" s="97" t="s">
        <v>153</v>
      </c>
      <c r="AK24" s="39" t="s">
        <v>98</v>
      </c>
      <c r="AL24" s="98" t="s">
        <v>147</v>
      </c>
      <c r="AM24" s="39"/>
      <c r="AN24" s="39" t="s">
        <v>147</v>
      </c>
      <c r="AO24" s="99" t="s">
        <v>147</v>
      </c>
      <c r="AP24" s="39" t="s">
        <v>147</v>
      </c>
      <c r="AQ24" s="98" t="s">
        <v>147</v>
      </c>
      <c r="AR24" s="39" t="s">
        <v>147</v>
      </c>
      <c r="AS24" s="39" t="s">
        <v>147</v>
      </c>
      <c r="AT24" s="99" t="s">
        <v>147</v>
      </c>
      <c r="AU24" s="39"/>
      <c r="AV24" s="96" t="s">
        <v>98</v>
      </c>
      <c r="AW24" s="96" t="s">
        <v>98</v>
      </c>
      <c r="AX24" s="96" t="s">
        <v>98</v>
      </c>
      <c r="AY24" s="96"/>
      <c r="AZ24" s="96"/>
      <c r="BA24" s="96" t="s">
        <v>98</v>
      </c>
      <c r="BB24" s="96"/>
      <c r="BC24" s="100" t="s">
        <v>98</v>
      </c>
      <c r="BD24" s="96"/>
      <c r="BE24" s="11" t="s">
        <v>98</v>
      </c>
      <c r="BF24" s="41" t="s">
        <v>147</v>
      </c>
      <c r="BG24" s="96" t="s">
        <v>148</v>
      </c>
      <c r="BH24" s="96" t="s">
        <v>148</v>
      </c>
      <c r="BI24" s="39" t="s">
        <v>98</v>
      </c>
      <c r="BJ24" s="39" t="s">
        <v>98</v>
      </c>
      <c r="BK24" s="39" t="s">
        <v>98</v>
      </c>
      <c r="BL24" s="39" t="s">
        <v>98</v>
      </c>
      <c r="BM24" s="95" t="s">
        <v>147</v>
      </c>
      <c r="BN24" s="95" t="s">
        <v>98</v>
      </c>
      <c r="BO24" s="11" t="s">
        <v>147</v>
      </c>
      <c r="BP24" s="11"/>
      <c r="BQ24" s="96" t="s">
        <v>100</v>
      </c>
      <c r="BR24" s="96" t="s">
        <v>100</v>
      </c>
      <c r="BS24" s="96" t="s">
        <v>100</v>
      </c>
      <c r="BT24" s="96" t="s">
        <v>100</v>
      </c>
      <c r="BU24" s="96"/>
      <c r="BV24" s="96" t="s">
        <v>98</v>
      </c>
      <c r="BW24" s="96" t="s">
        <v>98</v>
      </c>
      <c r="BX24" s="96"/>
      <c r="BY24" s="96"/>
      <c r="BZ24" s="96"/>
      <c r="CA24" s="41"/>
    </row>
    <row r="25" spans="1:79">
      <c r="A25" s="92"/>
      <c r="B25" s="8"/>
      <c r="C25" s="8" t="s">
        <v>18</v>
      </c>
      <c r="D25" s="93"/>
      <c r="E25" s="45"/>
      <c r="F25" s="11"/>
      <c r="G25" s="11"/>
      <c r="H25" s="11"/>
      <c r="I25" s="11"/>
      <c r="J25" s="11" t="s">
        <v>101</v>
      </c>
      <c r="K25" s="11" t="s">
        <v>102</v>
      </c>
      <c r="L25" s="11"/>
      <c r="M25" s="11" t="s">
        <v>101</v>
      </c>
      <c r="N25" s="9"/>
      <c r="O25" s="9"/>
      <c r="P25" s="9"/>
      <c r="Q25" s="101" t="s">
        <v>209</v>
      </c>
      <c r="R25" s="9"/>
      <c r="S25" s="9"/>
      <c r="T25" s="11"/>
      <c r="U25" s="11"/>
      <c r="V25" s="11"/>
      <c r="W25" s="11"/>
      <c r="X25" s="9"/>
      <c r="Y25" s="9"/>
      <c r="Z25" s="9"/>
      <c r="AA25" s="9"/>
      <c r="AB25" s="12"/>
      <c r="AC25" s="95"/>
      <c r="AD25" s="9"/>
      <c r="AE25" s="9"/>
      <c r="AF25" s="96"/>
      <c r="AG25" s="96"/>
      <c r="AH25" s="96"/>
      <c r="AI25" s="96"/>
      <c r="AJ25" s="97"/>
      <c r="AK25" s="9"/>
      <c r="AL25" s="98"/>
      <c r="AM25" s="39"/>
      <c r="AN25" s="39"/>
      <c r="AO25" s="99"/>
      <c r="AP25" s="39"/>
      <c r="AQ25" s="98"/>
      <c r="AR25" s="39"/>
      <c r="AS25" s="39"/>
      <c r="AT25" s="99"/>
      <c r="AU25" s="39"/>
      <c r="AV25" s="96"/>
      <c r="AW25" s="96"/>
      <c r="AX25" s="96"/>
      <c r="AY25" s="96"/>
      <c r="AZ25" s="96"/>
      <c r="BA25" s="96"/>
      <c r="BB25" s="96"/>
      <c r="BC25" s="100"/>
      <c r="BD25" s="96"/>
      <c r="BE25" s="11"/>
      <c r="BF25" s="41"/>
      <c r="BG25" s="96"/>
      <c r="BH25" s="96"/>
      <c r="BI25" s="39"/>
      <c r="BJ25" s="39"/>
      <c r="BK25" s="39"/>
      <c r="BL25" s="39"/>
      <c r="BM25" s="95"/>
      <c r="BN25" s="95"/>
      <c r="BO25" s="11"/>
      <c r="BP25" s="11"/>
      <c r="BQ25" s="96" t="s">
        <v>309</v>
      </c>
      <c r="BR25" s="96" t="s">
        <v>309</v>
      </c>
      <c r="BS25" s="96" t="s">
        <v>309</v>
      </c>
      <c r="BT25" s="96" t="s">
        <v>309</v>
      </c>
      <c r="BU25" s="96"/>
      <c r="BV25" s="96"/>
      <c r="BW25" s="96"/>
      <c r="BX25" s="96"/>
      <c r="BY25" s="96"/>
      <c r="BZ25" s="96"/>
      <c r="CA25" s="41"/>
    </row>
    <row r="26" spans="1:79">
      <c r="A26" s="92"/>
      <c r="B26" s="8"/>
      <c r="C26" s="8" t="s">
        <v>19</v>
      </c>
      <c r="D26" s="93"/>
      <c r="E26" s="45"/>
      <c r="F26" s="11"/>
      <c r="G26" s="11"/>
      <c r="H26" s="11"/>
      <c r="I26" s="11"/>
      <c r="J26" s="11" t="s">
        <v>101</v>
      </c>
      <c r="K26" s="11" t="s">
        <v>102</v>
      </c>
      <c r="L26" s="11"/>
      <c r="M26" s="11" t="s">
        <v>101</v>
      </c>
      <c r="N26" s="9"/>
      <c r="O26" s="9"/>
      <c r="P26" s="9"/>
      <c r="Q26" s="101" t="s">
        <v>209</v>
      </c>
      <c r="R26" s="9"/>
      <c r="S26" s="9"/>
      <c r="T26" s="11"/>
      <c r="U26" s="11"/>
      <c r="V26" s="11"/>
      <c r="W26" s="11"/>
      <c r="X26" s="9"/>
      <c r="Y26" s="9"/>
      <c r="Z26" s="9"/>
      <c r="AA26" s="9"/>
      <c r="AB26" s="12"/>
      <c r="AC26" s="95"/>
      <c r="AD26" s="9"/>
      <c r="AE26" s="9"/>
      <c r="AF26" s="96"/>
      <c r="AG26" s="96"/>
      <c r="AH26" s="96"/>
      <c r="AI26" s="96"/>
      <c r="AJ26" s="97"/>
      <c r="AK26" s="9"/>
      <c r="AL26" s="98"/>
      <c r="AM26" s="39"/>
      <c r="AN26" s="39"/>
      <c r="AO26" s="99"/>
      <c r="AP26" s="39"/>
      <c r="AQ26" s="98"/>
      <c r="AR26" s="39"/>
      <c r="AS26" s="39"/>
      <c r="AT26" s="99"/>
      <c r="AU26" s="39"/>
      <c r="AV26" s="96"/>
      <c r="AW26" s="96"/>
      <c r="AX26" s="96"/>
      <c r="AY26" s="96"/>
      <c r="AZ26" s="96"/>
      <c r="BA26" s="96"/>
      <c r="BB26" s="96"/>
      <c r="BC26" s="100"/>
      <c r="BD26" s="96"/>
      <c r="BE26" s="11"/>
      <c r="BF26" s="41"/>
      <c r="BG26" s="96"/>
      <c r="BH26" s="96"/>
      <c r="BI26" s="39"/>
      <c r="BJ26" s="39"/>
      <c r="BK26" s="39"/>
      <c r="BL26" s="39"/>
      <c r="BM26" s="95"/>
      <c r="BN26" s="95"/>
      <c r="BO26" s="11"/>
      <c r="BP26" s="11"/>
      <c r="BQ26" s="96" t="s">
        <v>309</v>
      </c>
      <c r="BR26" s="96" t="s">
        <v>309</v>
      </c>
      <c r="BS26" s="96" t="s">
        <v>309</v>
      </c>
      <c r="BT26" s="96" t="s">
        <v>309</v>
      </c>
      <c r="BU26" s="96"/>
      <c r="BV26" s="96"/>
      <c r="BW26" s="96"/>
      <c r="BX26" s="96"/>
      <c r="BY26" s="96"/>
      <c r="BZ26" s="96"/>
      <c r="CA26" s="41"/>
    </row>
    <row r="27" spans="1:79" ht="14.45" customHeight="1">
      <c r="A27" s="102"/>
      <c r="B27" s="186" t="s">
        <v>70</v>
      </c>
      <c r="C27" s="187"/>
      <c r="D27" s="103"/>
      <c r="E27" s="104"/>
      <c r="F27" s="105"/>
      <c r="G27" s="105"/>
      <c r="H27" s="105"/>
      <c r="I27" s="105"/>
      <c r="J27" s="105" t="s">
        <v>169</v>
      </c>
      <c r="K27" s="105" t="s">
        <v>102</v>
      </c>
      <c r="L27" s="105"/>
      <c r="M27" s="105" t="s">
        <v>169</v>
      </c>
      <c r="N27" s="106"/>
      <c r="O27" s="106"/>
      <c r="P27" s="106"/>
      <c r="Q27" s="107" t="s">
        <v>209</v>
      </c>
      <c r="R27" s="106"/>
      <c r="S27" s="106" t="s">
        <v>220</v>
      </c>
      <c r="T27" s="105" t="s">
        <v>147</v>
      </c>
      <c r="U27" s="105"/>
      <c r="V27" s="105"/>
      <c r="W27" s="105"/>
      <c r="X27" s="106"/>
      <c r="Y27" s="106"/>
      <c r="Z27" s="106"/>
      <c r="AA27" s="106"/>
      <c r="AB27" s="108"/>
      <c r="AC27" s="109"/>
      <c r="AD27" s="106"/>
      <c r="AE27" s="106"/>
      <c r="AF27" s="110"/>
      <c r="AG27" s="110"/>
      <c r="AH27" s="110"/>
      <c r="AI27" s="110"/>
      <c r="AJ27" s="111"/>
      <c r="AK27" s="106"/>
      <c r="AL27" s="112"/>
      <c r="AM27" s="51"/>
      <c r="AN27" s="51"/>
      <c r="AO27" s="113"/>
      <c r="AP27" s="51"/>
      <c r="AQ27" s="112"/>
      <c r="AR27" s="51"/>
      <c r="AS27" s="51"/>
      <c r="AT27" s="113"/>
      <c r="AU27" s="39" t="s">
        <v>147</v>
      </c>
      <c r="AV27" s="110"/>
      <c r="AW27" s="110"/>
      <c r="AX27" s="110"/>
      <c r="AY27" s="110"/>
      <c r="AZ27" s="110"/>
      <c r="BA27" s="110"/>
      <c r="BB27" s="110"/>
      <c r="BC27" s="114"/>
      <c r="BD27" s="110"/>
      <c r="BE27" s="105"/>
      <c r="BF27" s="115"/>
      <c r="BG27" s="110"/>
      <c r="BH27" s="110"/>
      <c r="BI27" s="51"/>
      <c r="BJ27" s="51"/>
      <c r="BK27" s="51"/>
      <c r="BL27" s="51"/>
      <c r="BM27" s="109"/>
      <c r="BN27" s="109"/>
      <c r="BO27" s="105"/>
      <c r="BP27" s="105"/>
      <c r="BQ27" s="110" t="s">
        <v>309</v>
      </c>
      <c r="BR27" s="110" t="s">
        <v>309</v>
      </c>
      <c r="BS27" s="110" t="s">
        <v>309</v>
      </c>
      <c r="BT27" s="110" t="s">
        <v>309</v>
      </c>
      <c r="BU27" s="110"/>
      <c r="BV27" s="110"/>
      <c r="BW27" s="110"/>
      <c r="BX27" s="110"/>
      <c r="BY27" s="110"/>
      <c r="BZ27" s="110"/>
      <c r="CA27" s="115"/>
    </row>
    <row r="28" spans="1:79" ht="30.75" thickBot="1">
      <c r="A28" s="116"/>
      <c r="B28" s="117"/>
      <c r="C28" s="117" t="s">
        <v>20</v>
      </c>
      <c r="D28" s="118"/>
      <c r="E28" s="119"/>
      <c r="F28" s="120" t="s">
        <v>121</v>
      </c>
      <c r="G28" s="120"/>
      <c r="H28" s="120"/>
      <c r="I28" s="120"/>
      <c r="J28" s="120"/>
      <c r="K28" s="120"/>
      <c r="L28" s="120"/>
      <c r="M28" s="120"/>
      <c r="N28" s="121"/>
      <c r="O28" s="121"/>
      <c r="P28" s="121" t="s">
        <v>200</v>
      </c>
      <c r="Q28" s="122" t="s">
        <v>209</v>
      </c>
      <c r="R28" s="121"/>
      <c r="S28" s="121"/>
      <c r="T28" s="123" t="s">
        <v>241</v>
      </c>
      <c r="U28" s="123"/>
      <c r="V28" s="123" t="s">
        <v>242</v>
      </c>
      <c r="W28" s="123" t="s">
        <v>242</v>
      </c>
      <c r="X28" s="121"/>
      <c r="Y28" s="121"/>
      <c r="Z28" s="121"/>
      <c r="AA28" s="121"/>
      <c r="AB28" s="123" t="s">
        <v>98</v>
      </c>
      <c r="AC28" s="124"/>
      <c r="AD28" s="121"/>
      <c r="AE28" s="121"/>
      <c r="AF28" s="125"/>
      <c r="AG28" s="125"/>
      <c r="AH28" s="125"/>
      <c r="AI28" s="125"/>
      <c r="AJ28" s="126"/>
      <c r="AK28" s="121"/>
      <c r="AL28" s="127"/>
      <c r="AM28" s="128"/>
      <c r="AN28" s="128"/>
      <c r="AO28" s="129"/>
      <c r="AP28" s="128"/>
      <c r="AQ28" s="127"/>
      <c r="AR28" s="128"/>
      <c r="AS28" s="128"/>
      <c r="AT28" s="128"/>
      <c r="AU28" s="128" t="s">
        <v>389</v>
      </c>
      <c r="AV28" s="125"/>
      <c r="AW28" s="125"/>
      <c r="AX28" s="125"/>
      <c r="AY28" s="125" t="s">
        <v>443</v>
      </c>
      <c r="AZ28" s="125"/>
      <c r="BA28" s="125"/>
      <c r="BB28" s="125" t="s">
        <v>444</v>
      </c>
      <c r="BC28" s="130"/>
      <c r="BD28" s="125" t="s">
        <v>200</v>
      </c>
      <c r="BE28" s="120"/>
      <c r="BF28" s="131"/>
      <c r="BG28" s="125"/>
      <c r="BH28" s="125"/>
      <c r="BI28" s="128"/>
      <c r="BJ28" s="128"/>
      <c r="BK28" s="128"/>
      <c r="BL28" s="128"/>
      <c r="BM28" s="124"/>
      <c r="BN28" s="124"/>
      <c r="BO28" s="120"/>
      <c r="BP28" s="120"/>
      <c r="BQ28" s="125" t="s">
        <v>309</v>
      </c>
      <c r="BR28" s="125" t="s">
        <v>309</v>
      </c>
      <c r="BS28" s="125" t="s">
        <v>309</v>
      </c>
      <c r="BT28" s="125" t="s">
        <v>309</v>
      </c>
      <c r="BU28" s="125"/>
      <c r="BV28" s="125"/>
      <c r="BW28" s="125"/>
      <c r="BX28" s="125"/>
      <c r="BY28" s="125" t="s">
        <v>579</v>
      </c>
      <c r="BZ28" s="125" t="s">
        <v>579</v>
      </c>
      <c r="CA28" s="131"/>
    </row>
    <row r="29" spans="1:79" ht="15.75" thickBot="1">
      <c r="A29" s="75" t="s">
        <v>21</v>
      </c>
      <c r="B29" s="76" t="s">
        <v>22</v>
      </c>
      <c r="C29" s="76" t="s">
        <v>23</v>
      </c>
      <c r="D29" s="77"/>
      <c r="E29" s="78"/>
      <c r="F29" s="79" t="s">
        <v>122</v>
      </c>
      <c r="G29" s="79"/>
      <c r="H29" s="79"/>
      <c r="I29" s="79"/>
      <c r="J29" s="79" t="s">
        <v>100</v>
      </c>
      <c r="K29" s="79" t="s">
        <v>101</v>
      </c>
      <c r="L29" s="79"/>
      <c r="M29" s="79"/>
      <c r="N29" s="80" t="s">
        <v>98</v>
      </c>
      <c r="O29" s="80" t="s">
        <v>201</v>
      </c>
      <c r="P29" s="80"/>
      <c r="Q29" s="81" t="s">
        <v>209</v>
      </c>
      <c r="R29" s="80"/>
      <c r="S29" s="80" t="s">
        <v>221</v>
      </c>
      <c r="T29" s="132"/>
      <c r="U29" s="132"/>
      <c r="V29" s="132"/>
      <c r="W29" s="79"/>
      <c r="X29" s="80"/>
      <c r="Y29" s="80" t="s">
        <v>100</v>
      </c>
      <c r="Z29" s="80"/>
      <c r="AA29" s="80"/>
      <c r="AB29" s="82"/>
      <c r="AC29" s="83" t="s">
        <v>98</v>
      </c>
      <c r="AD29" s="80"/>
      <c r="AE29" s="80"/>
      <c r="AF29" s="84"/>
      <c r="AG29" s="84"/>
      <c r="AH29" s="84"/>
      <c r="AI29" s="84"/>
      <c r="AJ29" s="85"/>
      <c r="AK29" s="86" t="s">
        <v>98</v>
      </c>
      <c r="AL29" s="87"/>
      <c r="AM29" s="86" t="s">
        <v>147</v>
      </c>
      <c r="AN29" s="86" t="s">
        <v>147</v>
      </c>
      <c r="AO29" s="88" t="s">
        <v>147</v>
      </c>
      <c r="AP29" s="89" t="s">
        <v>147</v>
      </c>
      <c r="AQ29" s="87" t="s">
        <v>147</v>
      </c>
      <c r="AR29" s="86" t="s">
        <v>147</v>
      </c>
      <c r="AS29" s="86" t="s">
        <v>147</v>
      </c>
      <c r="AT29" s="133"/>
      <c r="AU29" s="89"/>
      <c r="AV29" s="84" t="s">
        <v>98</v>
      </c>
      <c r="AW29" s="84" t="s">
        <v>98</v>
      </c>
      <c r="AX29" s="84" t="s">
        <v>98</v>
      </c>
      <c r="AY29" s="84" t="s">
        <v>98</v>
      </c>
      <c r="AZ29" s="84" t="s">
        <v>98</v>
      </c>
      <c r="BA29" s="84" t="s">
        <v>98</v>
      </c>
      <c r="BB29" s="84" t="s">
        <v>98</v>
      </c>
      <c r="BC29" s="90" t="s">
        <v>98</v>
      </c>
      <c r="BD29" s="91"/>
      <c r="BE29" s="79" t="s">
        <v>98</v>
      </c>
      <c r="BF29" s="91"/>
      <c r="BG29" s="84" t="s">
        <v>148</v>
      </c>
      <c r="BH29" s="84" t="s">
        <v>148</v>
      </c>
      <c r="BI29" s="86"/>
      <c r="BJ29" s="86"/>
      <c r="BK29" s="86"/>
      <c r="BL29" s="86"/>
      <c r="BM29" s="83"/>
      <c r="BN29" s="83"/>
      <c r="BO29" s="79"/>
      <c r="BP29" s="79" t="s">
        <v>531</v>
      </c>
      <c r="BQ29" s="84" t="s">
        <v>309</v>
      </c>
      <c r="BR29" s="84" t="s">
        <v>309</v>
      </c>
      <c r="BS29" s="84" t="s">
        <v>309</v>
      </c>
      <c r="BT29" s="84" t="s">
        <v>309</v>
      </c>
      <c r="BU29" s="84" t="s">
        <v>580</v>
      </c>
      <c r="BV29" s="84"/>
      <c r="BW29" s="84"/>
      <c r="BX29" s="84" t="s">
        <v>580</v>
      </c>
      <c r="BY29" s="84"/>
      <c r="BZ29" s="84"/>
      <c r="CA29" s="91"/>
    </row>
    <row r="30" spans="1:79" ht="15.75" thickBot="1">
      <c r="A30" s="116"/>
      <c r="B30" s="117"/>
      <c r="C30" s="117" t="s">
        <v>24</v>
      </c>
      <c r="D30" s="118"/>
      <c r="E30" s="119" t="s">
        <v>98</v>
      </c>
      <c r="F30" s="120" t="s">
        <v>123</v>
      </c>
      <c r="G30" s="120" t="s">
        <v>100</v>
      </c>
      <c r="H30" s="120" t="s">
        <v>147</v>
      </c>
      <c r="I30" s="120" t="s">
        <v>100</v>
      </c>
      <c r="J30" s="120"/>
      <c r="K30" s="120"/>
      <c r="L30" s="120"/>
      <c r="M30" s="120"/>
      <c r="N30" s="121"/>
      <c r="O30" s="121"/>
      <c r="P30" s="121" t="s">
        <v>98</v>
      </c>
      <c r="Q30" s="124" t="s">
        <v>100</v>
      </c>
      <c r="R30" s="128" t="s">
        <v>147</v>
      </c>
      <c r="S30" s="121"/>
      <c r="T30" s="134" t="s">
        <v>243</v>
      </c>
      <c r="U30" s="135"/>
      <c r="V30" s="136"/>
      <c r="W30" s="137" t="s">
        <v>147</v>
      </c>
      <c r="X30" s="121" t="s">
        <v>100</v>
      </c>
      <c r="Y30" s="121"/>
      <c r="Z30" s="121" t="s">
        <v>98</v>
      </c>
      <c r="AA30" s="121" t="s">
        <v>98</v>
      </c>
      <c r="AB30" s="123" t="s">
        <v>98</v>
      </c>
      <c r="AC30" s="124"/>
      <c r="AD30" s="121"/>
      <c r="AE30" s="121"/>
      <c r="AF30" s="125" t="s">
        <v>147</v>
      </c>
      <c r="AG30" s="125" t="s">
        <v>147</v>
      </c>
      <c r="AH30" s="125"/>
      <c r="AI30" s="125"/>
      <c r="AJ30" s="126" t="s">
        <v>153</v>
      </c>
      <c r="AK30" s="39" t="s">
        <v>98</v>
      </c>
      <c r="AL30" s="127" t="s">
        <v>147</v>
      </c>
      <c r="AM30" s="128"/>
      <c r="AN30" s="128" t="s">
        <v>147</v>
      </c>
      <c r="AO30" s="129" t="s">
        <v>147</v>
      </c>
      <c r="AP30" s="128" t="s">
        <v>147</v>
      </c>
      <c r="AQ30" s="127"/>
      <c r="AR30" s="128"/>
      <c r="AS30" s="128"/>
      <c r="AT30" s="129" t="s">
        <v>147</v>
      </c>
      <c r="AU30" s="128" t="s">
        <v>147</v>
      </c>
      <c r="AV30" s="125"/>
      <c r="AW30" s="125"/>
      <c r="AX30" s="125"/>
      <c r="AY30" s="125"/>
      <c r="AZ30" s="125"/>
      <c r="BA30" s="125"/>
      <c r="BB30" s="125"/>
      <c r="BC30" s="130"/>
      <c r="BD30" s="125" t="s">
        <v>98</v>
      </c>
      <c r="BE30" s="120"/>
      <c r="BF30" s="131" t="s">
        <v>147</v>
      </c>
      <c r="BG30" s="125" t="s">
        <v>148</v>
      </c>
      <c r="BH30" s="125"/>
      <c r="BI30" s="128" t="s">
        <v>98</v>
      </c>
      <c r="BJ30" s="128"/>
      <c r="BK30" s="128"/>
      <c r="BL30" s="128"/>
      <c r="BM30" s="124" t="s">
        <v>98</v>
      </c>
      <c r="BN30" s="124" t="s">
        <v>98</v>
      </c>
      <c r="BO30" s="120" t="s">
        <v>147</v>
      </c>
      <c r="BP30" s="120"/>
      <c r="BQ30" s="138" t="s">
        <v>100</v>
      </c>
      <c r="BR30" s="138" t="s">
        <v>100</v>
      </c>
      <c r="BS30" s="138" t="s">
        <v>100</v>
      </c>
      <c r="BT30" s="138" t="s">
        <v>100</v>
      </c>
      <c r="BU30" s="125"/>
      <c r="BV30" s="125" t="s">
        <v>98</v>
      </c>
      <c r="BW30" s="125" t="s">
        <v>98</v>
      </c>
      <c r="BX30" s="125"/>
      <c r="BY30" s="125"/>
      <c r="BZ30" s="125"/>
      <c r="CA30" s="131" t="s">
        <v>98</v>
      </c>
    </row>
    <row r="31" spans="1:79">
      <c r="A31" s="75" t="s">
        <v>7</v>
      </c>
      <c r="B31" s="76" t="s">
        <v>25</v>
      </c>
      <c r="C31" s="76" t="s">
        <v>26</v>
      </c>
      <c r="D31" s="77"/>
      <c r="E31" s="78"/>
      <c r="F31" s="79" t="s">
        <v>147</v>
      </c>
      <c r="G31" s="79"/>
      <c r="H31" s="79" t="s">
        <v>147</v>
      </c>
      <c r="I31" s="79"/>
      <c r="J31" s="79" t="s">
        <v>100</v>
      </c>
      <c r="K31" s="79" t="s">
        <v>100</v>
      </c>
      <c r="L31" s="79" t="s">
        <v>147</v>
      </c>
      <c r="M31" s="79" t="s">
        <v>100</v>
      </c>
      <c r="N31" s="80" t="s">
        <v>98</v>
      </c>
      <c r="O31" s="80" t="s">
        <v>98</v>
      </c>
      <c r="P31" s="80" t="s">
        <v>98</v>
      </c>
      <c r="Q31" s="81" t="s">
        <v>209</v>
      </c>
      <c r="R31" s="80"/>
      <c r="S31" s="80"/>
      <c r="T31" s="79"/>
      <c r="U31" s="79"/>
      <c r="V31" s="79" t="s">
        <v>147</v>
      </c>
      <c r="W31" s="79"/>
      <c r="X31" s="80"/>
      <c r="Y31" s="80"/>
      <c r="Z31" s="80"/>
      <c r="AA31" s="80"/>
      <c r="AB31" s="82"/>
      <c r="AC31" s="83" t="s">
        <v>98</v>
      </c>
      <c r="AD31" s="80"/>
      <c r="AE31" s="80"/>
      <c r="AF31" s="84"/>
      <c r="AG31" s="84"/>
      <c r="AH31" s="84" t="s">
        <v>147</v>
      </c>
      <c r="AI31" s="84" t="s">
        <v>147</v>
      </c>
      <c r="AJ31" s="85"/>
      <c r="AK31" s="80"/>
      <c r="AL31" s="87" t="s">
        <v>147</v>
      </c>
      <c r="AM31" s="86" t="s">
        <v>147</v>
      </c>
      <c r="AN31" s="86" t="s">
        <v>147</v>
      </c>
      <c r="AO31" s="88" t="s">
        <v>147</v>
      </c>
      <c r="AP31" s="89" t="s">
        <v>147</v>
      </c>
      <c r="AQ31" s="87" t="s">
        <v>147</v>
      </c>
      <c r="AR31" s="86" t="s">
        <v>147</v>
      </c>
      <c r="AS31" s="86" t="s">
        <v>147</v>
      </c>
      <c r="AT31" s="88" t="s">
        <v>147</v>
      </c>
      <c r="AU31" s="89" t="s">
        <v>147</v>
      </c>
      <c r="AV31" s="84" t="s">
        <v>98</v>
      </c>
      <c r="AW31" s="84" t="s">
        <v>98</v>
      </c>
      <c r="AX31" s="84" t="s">
        <v>98</v>
      </c>
      <c r="AY31" s="84"/>
      <c r="AZ31" s="84" t="s">
        <v>98</v>
      </c>
      <c r="BA31" s="84" t="s">
        <v>98</v>
      </c>
      <c r="BB31" s="84" t="s">
        <v>98</v>
      </c>
      <c r="BC31" s="90" t="s">
        <v>98</v>
      </c>
      <c r="BD31" s="91"/>
      <c r="BE31" s="79" t="s">
        <v>98</v>
      </c>
      <c r="BF31" s="91"/>
      <c r="BG31" s="84" t="s">
        <v>148</v>
      </c>
      <c r="BH31" s="84" t="s">
        <v>148</v>
      </c>
      <c r="BI31" s="86"/>
      <c r="BJ31" s="86"/>
      <c r="BK31" s="86" t="s">
        <v>98</v>
      </c>
      <c r="BL31" s="86"/>
      <c r="BM31" s="83" t="s">
        <v>98</v>
      </c>
      <c r="BN31" s="83" t="s">
        <v>98</v>
      </c>
      <c r="BO31" s="79"/>
      <c r="BP31" s="79" t="s">
        <v>26</v>
      </c>
      <c r="BQ31" s="139" t="s">
        <v>309</v>
      </c>
      <c r="BR31" s="139" t="s">
        <v>309</v>
      </c>
      <c r="BS31" s="139" t="s">
        <v>309</v>
      </c>
      <c r="BT31" s="139" t="s">
        <v>309</v>
      </c>
      <c r="BU31" s="84" t="s">
        <v>98</v>
      </c>
      <c r="BV31" s="84"/>
      <c r="BW31" s="84"/>
      <c r="BX31" s="84" t="s">
        <v>98</v>
      </c>
      <c r="BY31" s="84"/>
      <c r="BZ31" s="84"/>
      <c r="CA31" s="91"/>
    </row>
    <row r="32" spans="1:79">
      <c r="A32" s="92"/>
      <c r="B32" s="8"/>
      <c r="C32" s="8" t="s">
        <v>27</v>
      </c>
      <c r="D32" s="93"/>
      <c r="E32" s="45"/>
      <c r="F32" s="11"/>
      <c r="G32" s="11"/>
      <c r="H32" s="11"/>
      <c r="I32" s="11"/>
      <c r="J32" s="11" t="s">
        <v>102</v>
      </c>
      <c r="K32" s="11" t="s">
        <v>102</v>
      </c>
      <c r="L32" s="11"/>
      <c r="M32" s="11" t="s">
        <v>102</v>
      </c>
      <c r="N32" s="9"/>
      <c r="O32" s="9"/>
      <c r="P32" s="9"/>
      <c r="Q32" s="140" t="s">
        <v>209</v>
      </c>
      <c r="R32" s="9"/>
      <c r="S32" s="9"/>
      <c r="T32" s="11"/>
      <c r="U32" s="11"/>
      <c r="V32" s="11"/>
      <c r="W32" s="11"/>
      <c r="X32" s="9"/>
      <c r="Y32" s="9"/>
      <c r="Z32" s="9"/>
      <c r="AA32" s="9"/>
      <c r="AB32" s="12"/>
      <c r="AC32" s="95"/>
      <c r="AD32" s="9"/>
      <c r="AE32" s="9"/>
      <c r="AF32" s="96"/>
      <c r="AG32" s="96"/>
      <c r="AH32" s="96"/>
      <c r="AI32" s="96"/>
      <c r="AJ32" s="97"/>
      <c r="AK32" s="9"/>
      <c r="AL32" s="98"/>
      <c r="AM32" s="39"/>
      <c r="AN32" s="39"/>
      <c r="AO32" s="99"/>
      <c r="AP32" s="39"/>
      <c r="AQ32" s="98"/>
      <c r="AR32" s="39"/>
      <c r="AS32" s="39"/>
      <c r="AT32" s="99"/>
      <c r="AU32" s="39"/>
      <c r="AV32" s="96"/>
      <c r="AW32" s="96"/>
      <c r="AX32" s="96"/>
      <c r="AY32" s="96"/>
      <c r="AZ32" s="96"/>
      <c r="BA32" s="96"/>
      <c r="BB32" s="96"/>
      <c r="BC32" s="100"/>
      <c r="BD32" s="41"/>
      <c r="BE32" s="11"/>
      <c r="BF32" s="41"/>
      <c r="BG32" s="96"/>
      <c r="BH32" s="96"/>
      <c r="BI32" s="39"/>
      <c r="BJ32" s="39"/>
      <c r="BK32" s="39"/>
      <c r="BL32" s="39" t="s">
        <v>98</v>
      </c>
      <c r="BM32" s="95"/>
      <c r="BN32" s="95"/>
      <c r="BO32" s="11"/>
      <c r="BP32" s="11"/>
      <c r="BQ32" s="141" t="s">
        <v>309</v>
      </c>
      <c r="BR32" s="141" t="s">
        <v>309</v>
      </c>
      <c r="BS32" s="141" t="s">
        <v>309</v>
      </c>
      <c r="BT32" s="141" t="s">
        <v>309</v>
      </c>
      <c r="BU32" s="96"/>
      <c r="BV32" s="96"/>
      <c r="BW32" s="96"/>
      <c r="BX32" s="96"/>
      <c r="BY32" s="96"/>
      <c r="BZ32" s="96" t="s">
        <v>98</v>
      </c>
      <c r="CA32" s="41"/>
    </row>
    <row r="33" spans="1:79">
      <c r="A33" s="92"/>
      <c r="B33" s="8"/>
      <c r="C33" s="8" t="s">
        <v>28</v>
      </c>
      <c r="D33" s="93"/>
      <c r="E33" s="45" t="s">
        <v>115</v>
      </c>
      <c r="F33" s="11"/>
      <c r="G33" s="11" t="s">
        <v>100</v>
      </c>
      <c r="H33" s="11"/>
      <c r="I33" s="11" t="s">
        <v>100</v>
      </c>
      <c r="J33" s="11" t="s">
        <v>102</v>
      </c>
      <c r="K33" s="11" t="s">
        <v>102</v>
      </c>
      <c r="L33" s="11"/>
      <c r="M33" s="11" t="s">
        <v>102</v>
      </c>
      <c r="N33" s="9"/>
      <c r="O33" s="9"/>
      <c r="P33" s="9"/>
      <c r="Q33" s="95" t="s">
        <v>100</v>
      </c>
      <c r="R33" s="39" t="s">
        <v>147</v>
      </c>
      <c r="S33" s="39" t="s">
        <v>147</v>
      </c>
      <c r="T33" s="11" t="s">
        <v>147</v>
      </c>
      <c r="U33" s="11" t="s">
        <v>147</v>
      </c>
      <c r="V33" s="11"/>
      <c r="W33" s="11" t="s">
        <v>147</v>
      </c>
      <c r="X33" s="9" t="s">
        <v>100</v>
      </c>
      <c r="Y33" s="9" t="s">
        <v>100</v>
      </c>
      <c r="Z33" s="9" t="s">
        <v>98</v>
      </c>
      <c r="AA33" s="9" t="s">
        <v>98</v>
      </c>
      <c r="AB33" s="12" t="s">
        <v>98</v>
      </c>
      <c r="AC33" s="95"/>
      <c r="AD33" s="9" t="s">
        <v>98</v>
      </c>
      <c r="AE33" s="9" t="s">
        <v>98</v>
      </c>
      <c r="AF33" s="96" t="s">
        <v>147</v>
      </c>
      <c r="AG33" s="96" t="s">
        <v>147</v>
      </c>
      <c r="AH33" s="96"/>
      <c r="AI33" s="96"/>
      <c r="AJ33" s="96" t="s">
        <v>344</v>
      </c>
      <c r="AK33" s="9"/>
      <c r="AL33" s="98" t="s">
        <v>147</v>
      </c>
      <c r="AM33" s="39"/>
      <c r="AN33" s="39" t="s">
        <v>147</v>
      </c>
      <c r="AO33" s="99" t="s">
        <v>147</v>
      </c>
      <c r="AP33" s="51" t="s">
        <v>147</v>
      </c>
      <c r="AQ33" s="98"/>
      <c r="AR33" s="39"/>
      <c r="AS33" s="39"/>
      <c r="AT33" s="99"/>
      <c r="AU33" s="39" t="s">
        <v>147</v>
      </c>
      <c r="AV33" s="96"/>
      <c r="AW33" s="96"/>
      <c r="AX33" s="96"/>
      <c r="AY33" s="96" t="s">
        <v>445</v>
      </c>
      <c r="AZ33" s="96"/>
      <c r="BA33" s="96"/>
      <c r="BB33" s="96"/>
      <c r="BC33" s="100"/>
      <c r="BD33" s="96" t="s">
        <v>98</v>
      </c>
      <c r="BE33" s="11"/>
      <c r="BF33" s="41" t="s">
        <v>147</v>
      </c>
      <c r="BG33" s="96" t="s">
        <v>148</v>
      </c>
      <c r="BH33" s="96"/>
      <c r="BI33" s="39" t="s">
        <v>98</v>
      </c>
      <c r="BJ33" s="39" t="s">
        <v>98</v>
      </c>
      <c r="BK33" s="39"/>
      <c r="BL33" s="39"/>
      <c r="BM33" s="95"/>
      <c r="BN33" s="95"/>
      <c r="BO33" s="11"/>
      <c r="BP33" s="11"/>
      <c r="BQ33" s="141" t="s">
        <v>100</v>
      </c>
      <c r="BR33" s="141" t="s">
        <v>100</v>
      </c>
      <c r="BS33" s="141" t="s">
        <v>100</v>
      </c>
      <c r="BT33" s="141" t="s">
        <v>100</v>
      </c>
      <c r="BU33" s="96"/>
      <c r="BV33" s="96" t="s">
        <v>98</v>
      </c>
      <c r="BW33" s="96" t="s">
        <v>98</v>
      </c>
      <c r="BX33" s="96"/>
      <c r="BY33" s="96"/>
      <c r="BZ33" s="96"/>
      <c r="CA33" s="41"/>
    </row>
    <row r="34" spans="1:79" ht="30.75" thickBot="1">
      <c r="A34" s="116"/>
      <c r="B34" s="117"/>
      <c r="C34" s="117" t="s">
        <v>20</v>
      </c>
      <c r="D34" s="118"/>
      <c r="E34" s="119"/>
      <c r="F34" s="120"/>
      <c r="G34" s="120"/>
      <c r="H34" s="120"/>
      <c r="I34" s="120"/>
      <c r="J34" s="120" t="s">
        <v>102</v>
      </c>
      <c r="K34" s="120" t="s">
        <v>102</v>
      </c>
      <c r="L34" s="120"/>
      <c r="M34" s="120" t="s">
        <v>102</v>
      </c>
      <c r="N34" s="121"/>
      <c r="O34" s="121"/>
      <c r="P34" s="121"/>
      <c r="Q34" s="142" t="s">
        <v>209</v>
      </c>
      <c r="R34" s="121"/>
      <c r="S34" s="121"/>
      <c r="T34" s="120"/>
      <c r="U34" s="120"/>
      <c r="V34" s="120"/>
      <c r="W34" s="120"/>
      <c r="X34" s="121"/>
      <c r="Y34" s="121"/>
      <c r="Z34" s="121"/>
      <c r="AA34" s="121"/>
      <c r="AB34" s="123"/>
      <c r="AC34" s="124"/>
      <c r="AD34" s="121"/>
      <c r="AE34" s="121"/>
      <c r="AF34" s="125"/>
      <c r="AG34" s="125"/>
      <c r="AH34" s="125"/>
      <c r="AI34" s="125"/>
      <c r="AJ34" s="126" t="s">
        <v>345</v>
      </c>
      <c r="AK34" s="119" t="s">
        <v>354</v>
      </c>
      <c r="AL34" s="127"/>
      <c r="AM34" s="128"/>
      <c r="AN34" s="128"/>
      <c r="AO34" s="129"/>
      <c r="AP34" s="128"/>
      <c r="AQ34" s="127"/>
      <c r="AR34" s="128"/>
      <c r="AS34" s="128"/>
      <c r="AT34" s="129"/>
      <c r="AU34" s="128"/>
      <c r="AV34" s="125" t="s">
        <v>446</v>
      </c>
      <c r="AW34" s="125"/>
      <c r="AX34" s="125"/>
      <c r="AY34" s="125"/>
      <c r="AZ34" s="125"/>
      <c r="BA34" s="125"/>
      <c r="BB34" s="125"/>
      <c r="BC34" s="130"/>
      <c r="BD34" s="131"/>
      <c r="BE34" s="120"/>
      <c r="BF34" s="131"/>
      <c r="BG34" s="125"/>
      <c r="BH34" s="125"/>
      <c r="BI34" s="128"/>
      <c r="BJ34" s="128"/>
      <c r="BK34" s="128"/>
      <c r="BL34" s="128"/>
      <c r="BM34" s="124"/>
      <c r="BN34" s="124"/>
      <c r="BO34" s="120" t="s">
        <v>524</v>
      </c>
      <c r="BP34" s="120"/>
      <c r="BQ34" s="125" t="s">
        <v>309</v>
      </c>
      <c r="BR34" s="125" t="s">
        <v>309</v>
      </c>
      <c r="BS34" s="125" t="s">
        <v>309</v>
      </c>
      <c r="BT34" s="125" t="s">
        <v>309</v>
      </c>
      <c r="BU34" s="125"/>
      <c r="BV34" s="125"/>
      <c r="BW34" s="125"/>
      <c r="BX34" s="125"/>
      <c r="BY34" s="125"/>
      <c r="BZ34" s="125"/>
      <c r="CA34" s="131"/>
    </row>
    <row r="35" spans="1:79">
      <c r="A35" s="75" t="s">
        <v>8</v>
      </c>
      <c r="B35" s="76" t="s">
        <v>29</v>
      </c>
      <c r="C35" s="76" t="s">
        <v>30</v>
      </c>
      <c r="D35" s="77"/>
      <c r="E35" s="78" t="s">
        <v>98</v>
      </c>
      <c r="F35" s="79" t="s">
        <v>147</v>
      </c>
      <c r="G35" s="79"/>
      <c r="H35" s="79"/>
      <c r="I35" s="79"/>
      <c r="J35" s="79" t="s">
        <v>102</v>
      </c>
      <c r="K35" s="79" t="s">
        <v>102</v>
      </c>
      <c r="L35" s="79" t="s">
        <v>147</v>
      </c>
      <c r="M35" s="79" t="s">
        <v>100</v>
      </c>
      <c r="N35" s="80" t="s">
        <v>98</v>
      </c>
      <c r="O35" s="80" t="s">
        <v>98</v>
      </c>
      <c r="P35" s="80"/>
      <c r="Q35" s="83" t="s">
        <v>100</v>
      </c>
      <c r="R35" s="86" t="s">
        <v>147</v>
      </c>
      <c r="S35" s="86" t="s">
        <v>147</v>
      </c>
      <c r="T35" s="79" t="s">
        <v>147</v>
      </c>
      <c r="U35" s="79" t="s">
        <v>147</v>
      </c>
      <c r="V35" s="79" t="s">
        <v>147</v>
      </c>
      <c r="W35" s="79" t="s">
        <v>147</v>
      </c>
      <c r="X35" s="80" t="s">
        <v>100</v>
      </c>
      <c r="Y35" s="80" t="s">
        <v>100</v>
      </c>
      <c r="Z35" s="80"/>
      <c r="AA35" s="80"/>
      <c r="AB35" s="82" t="s">
        <v>98</v>
      </c>
      <c r="AC35" s="83" t="s">
        <v>98</v>
      </c>
      <c r="AD35" s="80" t="s">
        <v>98</v>
      </c>
      <c r="AE35" s="80"/>
      <c r="AF35" s="84"/>
      <c r="AG35" s="84" t="s">
        <v>147</v>
      </c>
      <c r="AH35" s="84" t="s">
        <v>147</v>
      </c>
      <c r="AI35" s="84" t="s">
        <v>147</v>
      </c>
      <c r="AJ35" s="85" t="s">
        <v>153</v>
      </c>
      <c r="AK35" s="86" t="s">
        <v>98</v>
      </c>
      <c r="AL35" s="87" t="s">
        <v>147</v>
      </c>
      <c r="AM35" s="86" t="s">
        <v>147</v>
      </c>
      <c r="AN35" s="86"/>
      <c r="AO35" s="88"/>
      <c r="AP35" s="89"/>
      <c r="AQ35" s="87"/>
      <c r="AR35" s="86"/>
      <c r="AS35" s="86"/>
      <c r="AT35" s="88"/>
      <c r="AU35" s="89"/>
      <c r="AV35" s="84" t="s">
        <v>98</v>
      </c>
      <c r="AW35" s="84"/>
      <c r="AX35" s="84"/>
      <c r="AY35" s="84"/>
      <c r="AZ35" s="84" t="s">
        <v>98</v>
      </c>
      <c r="BA35" s="84"/>
      <c r="BB35" s="84"/>
      <c r="BC35" s="90"/>
      <c r="BD35" s="91"/>
      <c r="BE35" s="79"/>
      <c r="BF35" s="91" t="s">
        <v>147</v>
      </c>
      <c r="BG35" s="84" t="s">
        <v>148</v>
      </c>
      <c r="BH35" s="84" t="s">
        <v>495</v>
      </c>
      <c r="BI35" s="86" t="s">
        <v>98</v>
      </c>
      <c r="BJ35" s="86"/>
      <c r="BK35" s="86"/>
      <c r="BL35" s="86"/>
      <c r="BM35" s="83" t="s">
        <v>98</v>
      </c>
      <c r="BN35" s="83" t="s">
        <v>98</v>
      </c>
      <c r="BO35" s="79"/>
      <c r="BP35" s="79" t="s">
        <v>98</v>
      </c>
      <c r="BQ35" s="84" t="s">
        <v>100</v>
      </c>
      <c r="BR35" s="84" t="s">
        <v>100</v>
      </c>
      <c r="BS35" s="84" t="s">
        <v>100</v>
      </c>
      <c r="BT35" s="84" t="s">
        <v>100</v>
      </c>
      <c r="BU35" s="84" t="s">
        <v>98</v>
      </c>
      <c r="BV35" s="84" t="s">
        <v>98</v>
      </c>
      <c r="BW35" s="84" t="s">
        <v>98</v>
      </c>
      <c r="BX35" s="84" t="s">
        <v>98</v>
      </c>
      <c r="BY35" s="84" t="s">
        <v>155</v>
      </c>
      <c r="BZ35" s="84" t="s">
        <v>155</v>
      </c>
      <c r="CA35" s="91" t="s">
        <v>155</v>
      </c>
    </row>
    <row r="36" spans="1:79" ht="15.75" thickBot="1">
      <c r="A36" s="92"/>
      <c r="B36" s="8"/>
      <c r="C36" s="8" t="s">
        <v>31</v>
      </c>
      <c r="D36" s="93"/>
      <c r="E36" s="45"/>
      <c r="F36" s="11"/>
      <c r="G36" s="11" t="s">
        <v>100</v>
      </c>
      <c r="H36" s="11" t="s">
        <v>147</v>
      </c>
      <c r="I36" s="11" t="s">
        <v>100</v>
      </c>
      <c r="J36" s="11" t="s">
        <v>100</v>
      </c>
      <c r="K36" s="11" t="s">
        <v>102</v>
      </c>
      <c r="L36" s="11"/>
      <c r="M36" s="11" t="s">
        <v>102</v>
      </c>
      <c r="N36" s="9"/>
      <c r="O36" s="9"/>
      <c r="P36" s="9"/>
      <c r="Q36" s="140" t="s">
        <v>209</v>
      </c>
      <c r="R36" s="9"/>
      <c r="S36" s="9"/>
      <c r="T36" s="11"/>
      <c r="U36" s="11"/>
      <c r="V36" s="11"/>
      <c r="W36" s="11"/>
      <c r="X36" s="9"/>
      <c r="Y36" s="9"/>
      <c r="Z36" s="9" t="s">
        <v>98</v>
      </c>
      <c r="AA36" s="9" t="s">
        <v>98</v>
      </c>
      <c r="AB36" s="12"/>
      <c r="AC36" s="95"/>
      <c r="AD36" s="9"/>
      <c r="AE36" s="9"/>
      <c r="AF36" s="96" t="s">
        <v>147</v>
      </c>
      <c r="AG36" s="96"/>
      <c r="AH36" s="96"/>
      <c r="AI36" s="96"/>
      <c r="AJ36" s="97"/>
      <c r="AK36" s="39"/>
      <c r="AL36" s="98"/>
      <c r="AM36" s="39"/>
      <c r="AN36" s="39" t="s">
        <v>147</v>
      </c>
      <c r="AO36" s="99" t="s">
        <v>147</v>
      </c>
      <c r="AP36" s="51" t="s">
        <v>147</v>
      </c>
      <c r="AQ36" s="98" t="s">
        <v>390</v>
      </c>
      <c r="AR36" s="128" t="s">
        <v>390</v>
      </c>
      <c r="AS36" s="39" t="s">
        <v>147</v>
      </c>
      <c r="AT36" s="99" t="s">
        <v>391</v>
      </c>
      <c r="AU36" s="39" t="s">
        <v>390</v>
      </c>
      <c r="AV36" s="96"/>
      <c r="AW36" s="96"/>
      <c r="AX36" s="96"/>
      <c r="AY36" s="96"/>
      <c r="AZ36" s="96"/>
      <c r="BA36" s="96"/>
      <c r="BB36" s="96"/>
      <c r="BC36" s="100"/>
      <c r="BD36" s="41"/>
      <c r="BE36" s="11"/>
      <c r="BF36" s="41"/>
      <c r="BG36" s="96"/>
      <c r="BH36" s="96"/>
      <c r="BI36" s="39"/>
      <c r="BJ36" s="39"/>
      <c r="BK36" s="39"/>
      <c r="BL36" s="39" t="s">
        <v>98</v>
      </c>
      <c r="BM36" s="95"/>
      <c r="BN36" s="95"/>
      <c r="BO36" s="11" t="s">
        <v>147</v>
      </c>
      <c r="BP36" s="11"/>
      <c r="BQ36" s="96" t="s">
        <v>178</v>
      </c>
      <c r="BR36" s="96" t="s">
        <v>178</v>
      </c>
      <c r="BS36" s="96" t="s">
        <v>178</v>
      </c>
      <c r="BT36" s="96" t="s">
        <v>178</v>
      </c>
      <c r="BU36" s="96"/>
      <c r="BV36" s="96"/>
      <c r="BW36" s="96"/>
      <c r="BX36" s="96"/>
      <c r="BY36" s="96"/>
      <c r="BZ36" s="96"/>
      <c r="CA36" s="41"/>
    </row>
    <row r="37" spans="1:79" ht="15.75" thickBot="1">
      <c r="A37" s="116"/>
      <c r="B37" s="117"/>
      <c r="C37" s="117" t="s">
        <v>32</v>
      </c>
      <c r="D37" s="118"/>
      <c r="E37" s="119"/>
      <c r="F37" s="120"/>
      <c r="G37" s="120"/>
      <c r="H37" s="120"/>
      <c r="I37" s="120" t="s">
        <v>158</v>
      </c>
      <c r="J37" s="120" t="s">
        <v>158</v>
      </c>
      <c r="K37" s="120" t="s">
        <v>102</v>
      </c>
      <c r="L37" s="120"/>
      <c r="M37" s="120"/>
      <c r="N37" s="121"/>
      <c r="O37" s="121"/>
      <c r="P37" s="121"/>
      <c r="Q37" s="142" t="s">
        <v>209</v>
      </c>
      <c r="R37" s="121"/>
      <c r="S37" s="121"/>
      <c r="T37" s="120"/>
      <c r="U37" s="120"/>
      <c r="V37" s="120"/>
      <c r="W37" s="120"/>
      <c r="X37" s="121"/>
      <c r="Y37" s="121"/>
      <c r="Z37" s="121"/>
      <c r="AA37" s="121" t="s">
        <v>158</v>
      </c>
      <c r="AB37" s="123"/>
      <c r="AC37" s="124"/>
      <c r="AD37" s="121"/>
      <c r="AE37" s="121" t="s">
        <v>312</v>
      </c>
      <c r="AF37" s="125"/>
      <c r="AG37" s="125"/>
      <c r="AH37" s="125"/>
      <c r="AI37" s="125"/>
      <c r="AJ37" s="126"/>
      <c r="AK37" s="128"/>
      <c r="AL37" s="127"/>
      <c r="AM37" s="128"/>
      <c r="AN37" s="128" t="s">
        <v>392</v>
      </c>
      <c r="AO37" s="129" t="s">
        <v>392</v>
      </c>
      <c r="AP37" s="128" t="s">
        <v>392</v>
      </c>
      <c r="AQ37" s="127" t="s">
        <v>393</v>
      </c>
      <c r="AR37" s="143" t="s">
        <v>394</v>
      </c>
      <c r="AS37" s="128" t="s">
        <v>392</v>
      </c>
      <c r="AT37" s="129" t="s">
        <v>393</v>
      </c>
      <c r="AU37" s="128" t="s">
        <v>393</v>
      </c>
      <c r="AV37" s="125"/>
      <c r="AW37" s="84"/>
      <c r="AX37" s="84"/>
      <c r="AY37" s="84"/>
      <c r="AZ37" s="125"/>
      <c r="BA37" s="125"/>
      <c r="BB37" s="125"/>
      <c r="BC37" s="130"/>
      <c r="BD37" s="125" t="s">
        <v>466</v>
      </c>
      <c r="BE37" s="120" t="s">
        <v>475</v>
      </c>
      <c r="BF37" s="131"/>
      <c r="BG37" s="96"/>
      <c r="BH37" s="96"/>
      <c r="BI37" s="128"/>
      <c r="BJ37" s="128" t="s">
        <v>158</v>
      </c>
      <c r="BK37" s="128"/>
      <c r="BL37" s="128"/>
      <c r="BM37" s="124"/>
      <c r="BN37" s="124"/>
      <c r="BO37" s="120" t="s">
        <v>392</v>
      </c>
      <c r="BP37" s="120"/>
      <c r="BQ37" s="96" t="s">
        <v>178</v>
      </c>
      <c r="BR37" s="96" t="s">
        <v>178</v>
      </c>
      <c r="BS37" s="96" t="s">
        <v>178</v>
      </c>
      <c r="BT37" s="96" t="s">
        <v>178</v>
      </c>
      <c r="BU37" s="125"/>
      <c r="BV37" s="125"/>
      <c r="BW37" s="125"/>
      <c r="BX37" s="125"/>
      <c r="BY37" s="125"/>
      <c r="BZ37" s="125"/>
      <c r="CA37" s="131"/>
    </row>
    <row r="38" spans="1:79">
      <c r="A38" s="75" t="s">
        <v>33</v>
      </c>
      <c r="B38" s="76" t="s">
        <v>34</v>
      </c>
      <c r="C38" s="76" t="s">
        <v>35</v>
      </c>
      <c r="D38" s="77"/>
      <c r="E38" s="78" t="s">
        <v>98</v>
      </c>
      <c r="F38" s="79" t="s">
        <v>147</v>
      </c>
      <c r="G38" s="79" t="s">
        <v>100</v>
      </c>
      <c r="H38" s="79" t="s">
        <v>147</v>
      </c>
      <c r="I38" s="79" t="s">
        <v>100</v>
      </c>
      <c r="J38" s="79" t="s">
        <v>100</v>
      </c>
      <c r="K38" s="79" t="s">
        <v>100</v>
      </c>
      <c r="L38" s="79" t="s">
        <v>147</v>
      </c>
      <c r="M38" s="79" t="s">
        <v>100</v>
      </c>
      <c r="N38" s="80" t="s">
        <v>98</v>
      </c>
      <c r="O38" s="80" t="s">
        <v>98</v>
      </c>
      <c r="P38" s="80"/>
      <c r="Q38" s="83" t="s">
        <v>100</v>
      </c>
      <c r="R38" s="86" t="s">
        <v>147</v>
      </c>
      <c r="S38" s="86" t="s">
        <v>147</v>
      </c>
      <c r="T38" s="79" t="s">
        <v>147</v>
      </c>
      <c r="U38" s="79" t="s">
        <v>98</v>
      </c>
      <c r="V38" s="79" t="s">
        <v>147</v>
      </c>
      <c r="W38" s="79" t="s">
        <v>147</v>
      </c>
      <c r="X38" s="80" t="s">
        <v>100</v>
      </c>
      <c r="Y38" s="80"/>
      <c r="Z38" s="80" t="s">
        <v>98</v>
      </c>
      <c r="AA38" s="80" t="s">
        <v>98</v>
      </c>
      <c r="AB38" s="82" t="s">
        <v>98</v>
      </c>
      <c r="AC38" s="83" t="s">
        <v>98</v>
      </c>
      <c r="AD38" s="80" t="s">
        <v>98</v>
      </c>
      <c r="AE38" s="80" t="s">
        <v>98</v>
      </c>
      <c r="AF38" s="84" t="s">
        <v>147</v>
      </c>
      <c r="AG38" s="84" t="s">
        <v>147</v>
      </c>
      <c r="AH38" s="84" t="s">
        <v>147</v>
      </c>
      <c r="AI38" s="84" t="s">
        <v>147</v>
      </c>
      <c r="AJ38" s="85" t="s">
        <v>153</v>
      </c>
      <c r="AK38" s="86" t="s">
        <v>98</v>
      </c>
      <c r="AL38" s="87" t="s">
        <v>147</v>
      </c>
      <c r="AM38" s="86" t="s">
        <v>147</v>
      </c>
      <c r="AN38" s="86" t="s">
        <v>147</v>
      </c>
      <c r="AO38" s="88" t="s">
        <v>147</v>
      </c>
      <c r="AP38" s="89" t="s">
        <v>147</v>
      </c>
      <c r="AQ38" s="87" t="s">
        <v>147</v>
      </c>
      <c r="AR38" s="86" t="s">
        <v>147</v>
      </c>
      <c r="AS38" s="86" t="s">
        <v>147</v>
      </c>
      <c r="AT38" s="88" t="s">
        <v>147</v>
      </c>
      <c r="AU38" s="89" t="s">
        <v>147</v>
      </c>
      <c r="AV38" s="84" t="s">
        <v>98</v>
      </c>
      <c r="AW38" s="84" t="s">
        <v>98</v>
      </c>
      <c r="AX38" s="84" t="s">
        <v>98</v>
      </c>
      <c r="AY38" s="84" t="s">
        <v>98</v>
      </c>
      <c r="AZ38" s="84" t="s">
        <v>98</v>
      </c>
      <c r="BA38" s="84" t="s">
        <v>98</v>
      </c>
      <c r="BB38" s="84" t="s">
        <v>98</v>
      </c>
      <c r="BC38" s="90" t="s">
        <v>98</v>
      </c>
      <c r="BD38" s="84" t="s">
        <v>100</v>
      </c>
      <c r="BE38" s="79" t="s">
        <v>98</v>
      </c>
      <c r="BF38" s="91" t="s">
        <v>147</v>
      </c>
      <c r="BG38" s="84" t="s">
        <v>148</v>
      </c>
      <c r="BH38" s="84" t="s">
        <v>148</v>
      </c>
      <c r="BI38" s="86" t="s">
        <v>98</v>
      </c>
      <c r="BJ38" s="86" t="s">
        <v>98</v>
      </c>
      <c r="BK38" s="86"/>
      <c r="BL38" s="86" t="s">
        <v>98</v>
      </c>
      <c r="BM38" s="83" t="s">
        <v>98</v>
      </c>
      <c r="BN38" s="83" t="s">
        <v>98</v>
      </c>
      <c r="BO38" s="79" t="s">
        <v>147</v>
      </c>
      <c r="BP38" s="79" t="s">
        <v>98</v>
      </c>
      <c r="BQ38" s="139" t="s">
        <v>100</v>
      </c>
      <c r="BR38" s="139" t="s">
        <v>100</v>
      </c>
      <c r="BS38" s="139" t="s">
        <v>100</v>
      </c>
      <c r="BT38" s="139" t="s">
        <v>100</v>
      </c>
      <c r="BU38" s="84" t="s">
        <v>98</v>
      </c>
      <c r="BV38" s="84" t="s">
        <v>98</v>
      </c>
      <c r="BW38" s="84" t="s">
        <v>98</v>
      </c>
      <c r="BX38" s="84" t="s">
        <v>98</v>
      </c>
      <c r="BY38" s="84" t="s">
        <v>98</v>
      </c>
      <c r="BZ38" s="84" t="s">
        <v>98</v>
      </c>
      <c r="CA38" s="91"/>
    </row>
    <row r="39" spans="1:79">
      <c r="A39" s="92"/>
      <c r="B39" s="8"/>
      <c r="C39" s="8" t="s">
        <v>36</v>
      </c>
      <c r="D39" s="93"/>
      <c r="E39" s="45" t="s">
        <v>98</v>
      </c>
      <c r="F39" s="11" t="s">
        <v>147</v>
      </c>
      <c r="G39" s="11" t="s">
        <v>100</v>
      </c>
      <c r="H39" s="11" t="s">
        <v>147</v>
      </c>
      <c r="I39" s="11" t="s">
        <v>100</v>
      </c>
      <c r="J39" s="11" t="s">
        <v>100</v>
      </c>
      <c r="K39" s="11" t="s">
        <v>102</v>
      </c>
      <c r="L39" s="11" t="s">
        <v>147</v>
      </c>
      <c r="M39" s="11" t="s">
        <v>100</v>
      </c>
      <c r="N39" s="9" t="s">
        <v>98</v>
      </c>
      <c r="O39" s="9" t="s">
        <v>98</v>
      </c>
      <c r="P39" s="9"/>
      <c r="Q39" s="140" t="s">
        <v>209</v>
      </c>
      <c r="R39" s="39" t="s">
        <v>147</v>
      </c>
      <c r="S39" s="9"/>
      <c r="T39" s="11" t="s">
        <v>147</v>
      </c>
      <c r="U39" s="11"/>
      <c r="V39" s="11"/>
      <c r="W39" s="11"/>
      <c r="X39" s="9" t="s">
        <v>100</v>
      </c>
      <c r="Y39" s="9"/>
      <c r="Z39" s="9" t="s">
        <v>98</v>
      </c>
      <c r="AA39" s="9" t="s">
        <v>98</v>
      </c>
      <c r="AB39" s="12" t="s">
        <v>98</v>
      </c>
      <c r="AC39" s="95" t="s">
        <v>98</v>
      </c>
      <c r="AD39" s="9" t="s">
        <v>98</v>
      </c>
      <c r="AE39" s="9"/>
      <c r="AF39" s="96" t="s">
        <v>147</v>
      </c>
      <c r="AG39" s="96" t="s">
        <v>309</v>
      </c>
      <c r="AH39" s="96" t="s">
        <v>309</v>
      </c>
      <c r="AI39" s="96" t="s">
        <v>309</v>
      </c>
      <c r="AJ39" s="97"/>
      <c r="AK39" s="39"/>
      <c r="AL39" s="98"/>
      <c r="AM39" s="39"/>
      <c r="AN39" s="39" t="s">
        <v>147</v>
      </c>
      <c r="AO39" s="99" t="s">
        <v>147</v>
      </c>
      <c r="AP39" s="39" t="s">
        <v>147</v>
      </c>
      <c r="AQ39" s="98"/>
      <c r="AR39" s="39"/>
      <c r="AS39" s="39" t="s">
        <v>147</v>
      </c>
      <c r="AT39" s="99"/>
      <c r="AU39" s="39"/>
      <c r="AV39" s="96"/>
      <c r="AW39" s="96"/>
      <c r="AX39" s="96"/>
      <c r="AY39" s="96"/>
      <c r="AZ39" s="96"/>
      <c r="BA39" s="96"/>
      <c r="BB39" s="96"/>
      <c r="BC39" s="100"/>
      <c r="BD39" s="96"/>
      <c r="BE39" s="11" t="s">
        <v>98</v>
      </c>
      <c r="BF39" s="41"/>
      <c r="BG39" s="96"/>
      <c r="BH39" s="96"/>
      <c r="BI39" s="39"/>
      <c r="BJ39" s="39" t="s">
        <v>98</v>
      </c>
      <c r="BK39" s="39"/>
      <c r="BL39" s="39" t="s">
        <v>98</v>
      </c>
      <c r="BM39" s="95" t="s">
        <v>98</v>
      </c>
      <c r="BN39" s="95" t="s">
        <v>98</v>
      </c>
      <c r="BO39" s="11" t="s">
        <v>147</v>
      </c>
      <c r="BP39" s="11"/>
      <c r="BQ39" s="96" t="s">
        <v>102</v>
      </c>
      <c r="BR39" s="96" t="s">
        <v>102</v>
      </c>
      <c r="BS39" s="96" t="s">
        <v>102</v>
      </c>
      <c r="BT39" s="96" t="s">
        <v>102</v>
      </c>
      <c r="BU39" s="96"/>
      <c r="BV39" s="96"/>
      <c r="BW39" s="96"/>
      <c r="BX39" s="96"/>
      <c r="BY39" s="96"/>
      <c r="BZ39" s="96"/>
      <c r="CA39" s="41"/>
    </row>
    <row r="40" spans="1:79">
      <c r="A40" s="92"/>
      <c r="B40" s="8"/>
      <c r="C40" s="8" t="s">
        <v>37</v>
      </c>
      <c r="D40" s="93"/>
      <c r="E40" s="45" t="s">
        <v>98</v>
      </c>
      <c r="F40" s="11" t="s">
        <v>147</v>
      </c>
      <c r="G40" s="11" t="s">
        <v>100</v>
      </c>
      <c r="H40" s="11" t="s">
        <v>147</v>
      </c>
      <c r="I40" s="11" t="s">
        <v>100</v>
      </c>
      <c r="J40" s="11" t="s">
        <v>100</v>
      </c>
      <c r="K40" s="11" t="s">
        <v>102</v>
      </c>
      <c r="L40" s="11" t="s">
        <v>147</v>
      </c>
      <c r="M40" s="11" t="s">
        <v>100</v>
      </c>
      <c r="N40" s="9" t="s">
        <v>98</v>
      </c>
      <c r="O40" s="9" t="s">
        <v>98</v>
      </c>
      <c r="P40" s="9"/>
      <c r="Q40" s="95" t="s">
        <v>100</v>
      </c>
      <c r="R40" s="39" t="s">
        <v>147</v>
      </c>
      <c r="S40" s="39" t="s">
        <v>147</v>
      </c>
      <c r="T40" s="11" t="s">
        <v>147</v>
      </c>
      <c r="U40" s="11" t="s">
        <v>147</v>
      </c>
      <c r="V40" s="11" t="s">
        <v>147</v>
      </c>
      <c r="W40" s="11" t="s">
        <v>147</v>
      </c>
      <c r="X40" s="9" t="s">
        <v>100</v>
      </c>
      <c r="Y40" s="9"/>
      <c r="Z40" s="9" t="s">
        <v>98</v>
      </c>
      <c r="AA40" s="9" t="s">
        <v>98</v>
      </c>
      <c r="AB40" s="12" t="s">
        <v>98</v>
      </c>
      <c r="AC40" s="95" t="s">
        <v>98</v>
      </c>
      <c r="AD40" s="9" t="s">
        <v>98</v>
      </c>
      <c r="AE40" s="9" t="s">
        <v>98</v>
      </c>
      <c r="AF40" s="96" t="s">
        <v>147</v>
      </c>
      <c r="AG40" s="96" t="s">
        <v>147</v>
      </c>
      <c r="AH40" s="96" t="s">
        <v>147</v>
      </c>
      <c r="AI40" s="96" t="s">
        <v>147</v>
      </c>
      <c r="AJ40" s="97" t="s">
        <v>153</v>
      </c>
      <c r="AK40" s="39" t="s">
        <v>98</v>
      </c>
      <c r="AL40" s="98" t="s">
        <v>147</v>
      </c>
      <c r="AM40" s="39" t="s">
        <v>147</v>
      </c>
      <c r="AN40" s="39" t="s">
        <v>147</v>
      </c>
      <c r="AO40" s="99" t="s">
        <v>147</v>
      </c>
      <c r="AP40" s="39" t="s">
        <v>147</v>
      </c>
      <c r="AQ40" s="98" t="s">
        <v>147</v>
      </c>
      <c r="AR40" s="39" t="s">
        <v>147</v>
      </c>
      <c r="AS40" s="39" t="s">
        <v>147</v>
      </c>
      <c r="AT40" s="99" t="s">
        <v>147</v>
      </c>
      <c r="AU40" s="39" t="s">
        <v>147</v>
      </c>
      <c r="AV40" s="96" t="s">
        <v>98</v>
      </c>
      <c r="AW40" s="96" t="s">
        <v>98</v>
      </c>
      <c r="AX40" s="96"/>
      <c r="AY40" s="96"/>
      <c r="AZ40" s="96" t="s">
        <v>98</v>
      </c>
      <c r="BA40" s="96"/>
      <c r="BB40" s="96"/>
      <c r="BC40" s="100"/>
      <c r="BD40" s="96" t="s">
        <v>100</v>
      </c>
      <c r="BE40" s="11" t="s">
        <v>98</v>
      </c>
      <c r="BF40" s="41" t="s">
        <v>147</v>
      </c>
      <c r="BG40" s="96" t="s">
        <v>148</v>
      </c>
      <c r="BH40" s="96" t="s">
        <v>495</v>
      </c>
      <c r="BI40" s="39" t="s">
        <v>98</v>
      </c>
      <c r="BJ40" s="39" t="s">
        <v>98</v>
      </c>
      <c r="BK40" s="39"/>
      <c r="BL40" s="39" t="s">
        <v>98</v>
      </c>
      <c r="BM40" s="95" t="s">
        <v>98</v>
      </c>
      <c r="BN40" s="95" t="s">
        <v>98</v>
      </c>
      <c r="BO40" s="11" t="s">
        <v>147</v>
      </c>
      <c r="BP40" s="11" t="s">
        <v>98</v>
      </c>
      <c r="BQ40" s="141" t="s">
        <v>100</v>
      </c>
      <c r="BR40" s="141" t="s">
        <v>100</v>
      </c>
      <c r="BS40" s="141" t="s">
        <v>100</v>
      </c>
      <c r="BT40" s="141" t="s">
        <v>100</v>
      </c>
      <c r="BU40" s="96" t="s">
        <v>98</v>
      </c>
      <c r="BV40" s="96" t="s">
        <v>98</v>
      </c>
      <c r="BW40" s="96" t="s">
        <v>98</v>
      </c>
      <c r="BX40" s="96" t="s">
        <v>98</v>
      </c>
      <c r="BY40" s="96"/>
      <c r="BZ40" s="96"/>
      <c r="CA40" s="41"/>
    </row>
    <row r="41" spans="1:79">
      <c r="A41" s="92"/>
      <c r="B41" s="8"/>
      <c r="C41" s="8" t="s">
        <v>38</v>
      </c>
      <c r="D41" s="93"/>
      <c r="E41" s="45"/>
      <c r="F41" s="11"/>
      <c r="G41" s="11"/>
      <c r="H41" s="11"/>
      <c r="I41" s="11" t="s">
        <v>100</v>
      </c>
      <c r="J41" s="11" t="s">
        <v>102</v>
      </c>
      <c r="K41" s="11" t="s">
        <v>102</v>
      </c>
      <c r="L41" s="11"/>
      <c r="M41" s="11" t="s">
        <v>102</v>
      </c>
      <c r="N41" s="9"/>
      <c r="O41" s="9"/>
      <c r="P41" s="9"/>
      <c r="Q41" s="140" t="s">
        <v>209</v>
      </c>
      <c r="R41" s="39"/>
      <c r="S41" s="9"/>
      <c r="T41" s="11"/>
      <c r="U41" s="11"/>
      <c r="V41" s="11"/>
      <c r="W41" s="11"/>
      <c r="X41" s="9"/>
      <c r="Y41" s="9"/>
      <c r="Z41" s="9"/>
      <c r="AA41" s="9"/>
      <c r="AB41" s="12"/>
      <c r="AC41" s="95"/>
      <c r="AD41" s="9"/>
      <c r="AE41" s="9"/>
      <c r="AF41" s="96"/>
      <c r="AG41" s="96" t="s">
        <v>309</v>
      </c>
      <c r="AH41" s="96" t="s">
        <v>309</v>
      </c>
      <c r="AI41" s="96" t="s">
        <v>309</v>
      </c>
      <c r="AJ41" s="97"/>
      <c r="AK41" s="39"/>
      <c r="AL41" s="98"/>
      <c r="AM41" s="39" t="s">
        <v>147</v>
      </c>
      <c r="AN41" s="39"/>
      <c r="AO41" s="99"/>
      <c r="AP41" s="51"/>
      <c r="AQ41" s="98"/>
      <c r="AR41" s="39"/>
      <c r="AS41" s="39"/>
      <c r="AT41" s="99"/>
      <c r="AU41" s="39"/>
      <c r="AV41" s="96"/>
      <c r="AW41" s="96"/>
      <c r="AX41" s="96"/>
      <c r="AY41" s="96"/>
      <c r="AZ41" s="96"/>
      <c r="BA41" s="96"/>
      <c r="BB41" s="96"/>
      <c r="BC41" s="100"/>
      <c r="BD41" s="96"/>
      <c r="BE41" s="11"/>
      <c r="BF41" s="41"/>
      <c r="BG41" s="96"/>
      <c r="BH41" s="96"/>
      <c r="BI41" s="39"/>
      <c r="BJ41" s="39"/>
      <c r="BK41" s="39"/>
      <c r="BL41" s="39"/>
      <c r="BM41" s="95"/>
      <c r="BN41" s="95"/>
      <c r="BO41" s="11"/>
      <c r="BP41" s="11"/>
      <c r="BQ41" s="96" t="s">
        <v>102</v>
      </c>
      <c r="BR41" s="96" t="s">
        <v>102</v>
      </c>
      <c r="BS41" s="96" t="s">
        <v>102</v>
      </c>
      <c r="BT41" s="96" t="s">
        <v>102</v>
      </c>
      <c r="BU41" s="96"/>
      <c r="BV41" s="96"/>
      <c r="BW41" s="96"/>
      <c r="BX41" s="96"/>
      <c r="BY41" s="96"/>
      <c r="BZ41" s="96"/>
      <c r="CA41" s="41"/>
    </row>
    <row r="42" spans="1:79" ht="15.75" thickBot="1">
      <c r="A42" s="116"/>
      <c r="B42" s="117"/>
      <c r="C42" s="117" t="s">
        <v>39</v>
      </c>
      <c r="D42" s="118"/>
      <c r="E42" s="119" t="s">
        <v>98</v>
      </c>
      <c r="F42" s="120" t="s">
        <v>147</v>
      </c>
      <c r="G42" s="120" t="s">
        <v>100</v>
      </c>
      <c r="H42" s="120" t="s">
        <v>147</v>
      </c>
      <c r="I42" s="120" t="s">
        <v>100</v>
      </c>
      <c r="J42" s="120" t="s">
        <v>100</v>
      </c>
      <c r="K42" s="120" t="s">
        <v>102</v>
      </c>
      <c r="L42" s="120" t="s">
        <v>147</v>
      </c>
      <c r="M42" s="120" t="s">
        <v>100</v>
      </c>
      <c r="N42" s="121" t="s">
        <v>98</v>
      </c>
      <c r="O42" s="121" t="s">
        <v>98</v>
      </c>
      <c r="P42" s="121"/>
      <c r="Q42" s="124" t="s">
        <v>100</v>
      </c>
      <c r="R42" s="128" t="s">
        <v>147</v>
      </c>
      <c r="S42" s="128"/>
      <c r="T42" s="120" t="s">
        <v>147</v>
      </c>
      <c r="U42" s="120" t="s">
        <v>147</v>
      </c>
      <c r="V42" s="120" t="s">
        <v>147</v>
      </c>
      <c r="W42" s="120" t="s">
        <v>147</v>
      </c>
      <c r="X42" s="121" t="s">
        <v>100</v>
      </c>
      <c r="Y42" s="121"/>
      <c r="Z42" s="121" t="s">
        <v>98</v>
      </c>
      <c r="AA42" s="121" t="s">
        <v>98</v>
      </c>
      <c r="AB42" s="123" t="s">
        <v>98</v>
      </c>
      <c r="AC42" s="124" t="s">
        <v>98</v>
      </c>
      <c r="AD42" s="121" t="s">
        <v>98</v>
      </c>
      <c r="AE42" s="121" t="s">
        <v>98</v>
      </c>
      <c r="AF42" s="125" t="s">
        <v>147</v>
      </c>
      <c r="AG42" s="125" t="s">
        <v>147</v>
      </c>
      <c r="AH42" s="125" t="s">
        <v>147</v>
      </c>
      <c r="AI42" s="125" t="s">
        <v>147</v>
      </c>
      <c r="AJ42" s="126" t="s">
        <v>153</v>
      </c>
      <c r="AK42" s="128" t="s">
        <v>98</v>
      </c>
      <c r="AL42" s="127" t="s">
        <v>147</v>
      </c>
      <c r="AM42" s="128" t="s">
        <v>147</v>
      </c>
      <c r="AN42" s="128" t="s">
        <v>147</v>
      </c>
      <c r="AO42" s="129" t="s">
        <v>147</v>
      </c>
      <c r="AP42" s="128" t="s">
        <v>147</v>
      </c>
      <c r="AQ42" s="127" t="s">
        <v>147</v>
      </c>
      <c r="AR42" s="128" t="s">
        <v>147</v>
      </c>
      <c r="AS42" s="128" t="s">
        <v>147</v>
      </c>
      <c r="AT42" s="129"/>
      <c r="AU42" s="128"/>
      <c r="AV42" s="125" t="s">
        <v>98</v>
      </c>
      <c r="AW42" s="125"/>
      <c r="AX42" s="125"/>
      <c r="AY42" s="125" t="s">
        <v>98</v>
      </c>
      <c r="AZ42" s="125" t="s">
        <v>98</v>
      </c>
      <c r="BA42" s="125" t="s">
        <v>98</v>
      </c>
      <c r="BB42" s="125" t="s">
        <v>98</v>
      </c>
      <c r="BC42" s="130" t="s">
        <v>98</v>
      </c>
      <c r="BD42" s="125" t="s">
        <v>100</v>
      </c>
      <c r="BE42" s="120"/>
      <c r="BF42" s="131" t="s">
        <v>147</v>
      </c>
      <c r="BG42" s="125" t="s">
        <v>148</v>
      </c>
      <c r="BH42" s="125"/>
      <c r="BI42" s="128" t="s">
        <v>98</v>
      </c>
      <c r="BJ42" s="128"/>
      <c r="BK42" s="128"/>
      <c r="BL42" s="128"/>
      <c r="BM42" s="124" t="s">
        <v>98</v>
      </c>
      <c r="BN42" s="124" t="s">
        <v>98</v>
      </c>
      <c r="BO42" s="120"/>
      <c r="BP42" s="120" t="s">
        <v>98</v>
      </c>
      <c r="BQ42" s="138" t="s">
        <v>100</v>
      </c>
      <c r="BR42" s="138" t="s">
        <v>100</v>
      </c>
      <c r="BS42" s="138" t="s">
        <v>100</v>
      </c>
      <c r="BT42" s="138" t="s">
        <v>100</v>
      </c>
      <c r="BU42" s="125" t="s">
        <v>98</v>
      </c>
      <c r="BV42" s="125" t="s">
        <v>98</v>
      </c>
      <c r="BW42" s="125" t="s">
        <v>98</v>
      </c>
      <c r="BX42" s="125" t="s">
        <v>98</v>
      </c>
      <c r="BY42" s="125" t="s">
        <v>98</v>
      </c>
      <c r="BZ42" s="125"/>
      <c r="CA42" s="131"/>
    </row>
    <row r="43" spans="1:79">
      <c r="A43" s="75" t="s">
        <v>40</v>
      </c>
      <c r="B43" s="76" t="s">
        <v>41</v>
      </c>
      <c r="C43" s="76" t="s">
        <v>42</v>
      </c>
      <c r="D43" s="77"/>
      <c r="E43" s="78"/>
      <c r="F43" s="79"/>
      <c r="G43" s="79"/>
      <c r="H43" s="79"/>
      <c r="I43" s="79"/>
      <c r="J43" s="79" t="s">
        <v>102</v>
      </c>
      <c r="K43" s="79" t="s">
        <v>102</v>
      </c>
      <c r="L43" s="79"/>
      <c r="M43" s="79" t="s">
        <v>102</v>
      </c>
      <c r="N43" s="80"/>
      <c r="O43" s="80"/>
      <c r="P43" s="80"/>
      <c r="Q43" s="81" t="s">
        <v>209</v>
      </c>
      <c r="R43" s="80"/>
      <c r="S43" s="80"/>
      <c r="T43" s="79"/>
      <c r="U43" s="79"/>
      <c r="V43" s="79"/>
      <c r="W43" s="79"/>
      <c r="X43" s="80"/>
      <c r="Y43" s="80"/>
      <c r="Z43" s="80"/>
      <c r="AA43" s="80"/>
      <c r="AB43" s="82"/>
      <c r="AC43" s="83"/>
      <c r="AD43" s="80"/>
      <c r="AE43" s="80"/>
      <c r="AF43" s="84"/>
      <c r="AG43" s="84"/>
      <c r="AH43" s="84"/>
      <c r="AI43" s="84"/>
      <c r="AJ43" s="85"/>
      <c r="AK43" s="86"/>
      <c r="AL43" s="87"/>
      <c r="AM43" s="86"/>
      <c r="AN43" s="86"/>
      <c r="AO43" s="88"/>
      <c r="AP43" s="144"/>
      <c r="AQ43" s="87"/>
      <c r="AR43" s="86"/>
      <c r="AS43" s="86"/>
      <c r="AT43" s="88"/>
      <c r="AU43" s="89"/>
      <c r="AV43" s="84"/>
      <c r="AW43" s="84"/>
      <c r="AX43" s="84"/>
      <c r="AY43" s="84"/>
      <c r="AZ43" s="84" t="s">
        <v>98</v>
      </c>
      <c r="BA43" s="84"/>
      <c r="BB43" s="84"/>
      <c r="BC43" s="90"/>
      <c r="BD43" s="84"/>
      <c r="BE43" s="79"/>
      <c r="BF43" s="91"/>
      <c r="BG43" s="84"/>
      <c r="BH43" s="84"/>
      <c r="BI43" s="86"/>
      <c r="BJ43" s="86"/>
      <c r="BK43" s="86"/>
      <c r="BL43" s="86"/>
      <c r="BM43" s="83"/>
      <c r="BN43" s="83"/>
      <c r="BO43" s="79"/>
      <c r="BP43" s="79"/>
      <c r="BQ43" s="84" t="s">
        <v>102</v>
      </c>
      <c r="BR43" s="84" t="s">
        <v>102</v>
      </c>
      <c r="BS43" s="84" t="s">
        <v>102</v>
      </c>
      <c r="BT43" s="84" t="s">
        <v>102</v>
      </c>
      <c r="BU43" s="84"/>
      <c r="BV43" s="84"/>
      <c r="BW43" s="84"/>
      <c r="BX43" s="84"/>
      <c r="BY43" s="84" t="s">
        <v>155</v>
      </c>
      <c r="BZ43" s="84" t="s">
        <v>155</v>
      </c>
      <c r="CA43" s="91" t="s">
        <v>155</v>
      </c>
    </row>
    <row r="44" spans="1:79" ht="15.75" thickBot="1">
      <c r="A44" s="116"/>
      <c r="B44" s="117"/>
      <c r="C44" s="117" t="s">
        <v>43</v>
      </c>
      <c r="D44" s="118"/>
      <c r="E44" s="119" t="s">
        <v>98</v>
      </c>
      <c r="F44" s="120" t="s">
        <v>147</v>
      </c>
      <c r="G44" s="120" t="s">
        <v>100</v>
      </c>
      <c r="H44" s="120" t="s">
        <v>147</v>
      </c>
      <c r="I44" s="120" t="s">
        <v>100</v>
      </c>
      <c r="J44" s="120" t="s">
        <v>100</v>
      </c>
      <c r="K44" s="120" t="s">
        <v>102</v>
      </c>
      <c r="L44" s="120" t="s">
        <v>147</v>
      </c>
      <c r="M44" s="120" t="s">
        <v>100</v>
      </c>
      <c r="N44" s="121" t="s">
        <v>98</v>
      </c>
      <c r="O44" s="121" t="s">
        <v>98</v>
      </c>
      <c r="P44" s="121"/>
      <c r="Q44" s="124" t="s">
        <v>100</v>
      </c>
      <c r="R44" s="128" t="s">
        <v>147</v>
      </c>
      <c r="S44" s="128" t="s">
        <v>147</v>
      </c>
      <c r="T44" s="120" t="s">
        <v>147</v>
      </c>
      <c r="U44" s="120" t="s">
        <v>147</v>
      </c>
      <c r="V44" s="120" t="s">
        <v>147</v>
      </c>
      <c r="W44" s="120" t="s">
        <v>147</v>
      </c>
      <c r="X44" s="121" t="s">
        <v>100</v>
      </c>
      <c r="Y44" s="121"/>
      <c r="Z44" s="121"/>
      <c r="AA44" s="121" t="s">
        <v>98</v>
      </c>
      <c r="AB44" s="123" t="s">
        <v>98</v>
      </c>
      <c r="AC44" s="124" t="s">
        <v>98</v>
      </c>
      <c r="AD44" s="121" t="s">
        <v>98</v>
      </c>
      <c r="AE44" s="121" t="s">
        <v>98</v>
      </c>
      <c r="AF44" s="125" t="s">
        <v>147</v>
      </c>
      <c r="AG44" s="125" t="s">
        <v>147</v>
      </c>
      <c r="AH44" s="125" t="s">
        <v>147</v>
      </c>
      <c r="AI44" s="125" t="s">
        <v>147</v>
      </c>
      <c r="AJ44" s="126" t="s">
        <v>153</v>
      </c>
      <c r="AK44" s="128" t="s">
        <v>98</v>
      </c>
      <c r="AL44" s="127" t="s">
        <v>147</v>
      </c>
      <c r="AM44" s="128" t="s">
        <v>147</v>
      </c>
      <c r="AN44" s="128" t="s">
        <v>147</v>
      </c>
      <c r="AO44" s="129" t="s">
        <v>147</v>
      </c>
      <c r="AP44" s="128" t="s">
        <v>147</v>
      </c>
      <c r="AQ44" s="127" t="s">
        <v>147</v>
      </c>
      <c r="AR44" s="128" t="s">
        <v>147</v>
      </c>
      <c r="AS44" s="128" t="s">
        <v>147</v>
      </c>
      <c r="AT44" s="129" t="s">
        <v>147</v>
      </c>
      <c r="AU44" s="128" t="s">
        <v>147</v>
      </c>
      <c r="AV44" s="125" t="s">
        <v>98</v>
      </c>
      <c r="AW44" s="125" t="s">
        <v>98</v>
      </c>
      <c r="AX44" s="125"/>
      <c r="AY44" s="125"/>
      <c r="AZ44" s="125"/>
      <c r="BA44" s="125"/>
      <c r="BB44" s="125"/>
      <c r="BC44" s="130"/>
      <c r="BD44" s="125" t="s">
        <v>98</v>
      </c>
      <c r="BE44" s="120" t="s">
        <v>98</v>
      </c>
      <c r="BF44" s="131" t="s">
        <v>147</v>
      </c>
      <c r="BG44" s="125" t="s">
        <v>148</v>
      </c>
      <c r="BH44" s="125" t="s">
        <v>495</v>
      </c>
      <c r="BI44" s="128" t="s">
        <v>98</v>
      </c>
      <c r="BJ44" s="128" t="s">
        <v>98</v>
      </c>
      <c r="BK44" s="128"/>
      <c r="BL44" s="128" t="s">
        <v>98</v>
      </c>
      <c r="BM44" s="124" t="s">
        <v>98</v>
      </c>
      <c r="BN44" s="124" t="s">
        <v>98</v>
      </c>
      <c r="BO44" s="120" t="s">
        <v>147</v>
      </c>
      <c r="BP44" s="120" t="s">
        <v>98</v>
      </c>
      <c r="BQ44" s="125" t="s">
        <v>100</v>
      </c>
      <c r="BR44" s="125" t="s">
        <v>100</v>
      </c>
      <c r="BS44" s="125" t="s">
        <v>100</v>
      </c>
      <c r="BT44" s="125" t="s">
        <v>100</v>
      </c>
      <c r="BU44" s="125" t="s">
        <v>98</v>
      </c>
      <c r="BV44" s="125" t="s">
        <v>98</v>
      </c>
      <c r="BW44" s="125" t="s">
        <v>98</v>
      </c>
      <c r="BX44" s="125" t="s">
        <v>98</v>
      </c>
      <c r="BY44" s="125"/>
      <c r="BZ44" s="125"/>
      <c r="CA44" s="131"/>
    </row>
    <row r="45" spans="1:79" ht="45">
      <c r="A45" s="75" t="s">
        <v>44</v>
      </c>
      <c r="B45" s="76" t="s">
        <v>45</v>
      </c>
      <c r="C45" s="76" t="s">
        <v>46</v>
      </c>
      <c r="D45" s="77"/>
      <c r="E45" s="78" t="s">
        <v>109</v>
      </c>
      <c r="F45" s="79">
        <f>2011-46</f>
        <v>1965</v>
      </c>
      <c r="G45" s="79">
        <f>2011-106</f>
        <v>1905</v>
      </c>
      <c r="H45" s="79">
        <v>1896</v>
      </c>
      <c r="I45" s="79">
        <f>2011-81</f>
        <v>1930</v>
      </c>
      <c r="J45" s="79">
        <f>2011-30</f>
        <v>1981</v>
      </c>
      <c r="K45" s="79">
        <f>2011-30</f>
        <v>1981</v>
      </c>
      <c r="L45" s="79">
        <f>2011-40</f>
        <v>1971</v>
      </c>
      <c r="M45" s="79"/>
      <c r="N45" s="80">
        <f>2011-24</f>
        <v>1987</v>
      </c>
      <c r="O45" s="80">
        <f>2011-23</f>
        <v>1988</v>
      </c>
      <c r="P45" s="80"/>
      <c r="Q45" s="83">
        <v>1906</v>
      </c>
      <c r="R45" s="80">
        <f>2011-56</f>
        <v>1955</v>
      </c>
      <c r="S45" s="80">
        <v>2010</v>
      </c>
      <c r="T45" s="79">
        <v>1960</v>
      </c>
      <c r="U45" s="79">
        <v>1991</v>
      </c>
      <c r="V45" s="79">
        <f>2011-51</f>
        <v>1960</v>
      </c>
      <c r="W45" s="79">
        <f>2011-51</f>
        <v>1960</v>
      </c>
      <c r="X45" s="80">
        <f>2011-110</f>
        <v>1901</v>
      </c>
      <c r="Y45" s="80" t="s">
        <v>269</v>
      </c>
      <c r="Z45" s="80">
        <f>2011-56</f>
        <v>1955</v>
      </c>
      <c r="AA45" s="80">
        <f>2011-55</f>
        <v>1956</v>
      </c>
      <c r="AB45" s="82">
        <f>2011-105</f>
        <v>1906</v>
      </c>
      <c r="AC45" s="83"/>
      <c r="AD45" s="80">
        <f>2011-111</f>
        <v>1900</v>
      </c>
      <c r="AE45" s="80">
        <f>2011-15</f>
        <v>1996</v>
      </c>
      <c r="AF45" s="84" t="s">
        <v>326</v>
      </c>
      <c r="AG45" s="84" t="s">
        <v>327</v>
      </c>
      <c r="AH45" s="84" t="s">
        <v>328</v>
      </c>
      <c r="AI45" s="84" t="s">
        <v>329</v>
      </c>
      <c r="AJ45" s="85" t="s">
        <v>326</v>
      </c>
      <c r="AK45" s="145" t="s">
        <v>355</v>
      </c>
      <c r="AL45" s="87" t="s">
        <v>395</v>
      </c>
      <c r="AM45" s="86" t="s">
        <v>396</v>
      </c>
      <c r="AN45" s="86" t="s">
        <v>397</v>
      </c>
      <c r="AO45" s="88" t="s">
        <v>397</v>
      </c>
      <c r="AP45" s="144" t="s">
        <v>397</v>
      </c>
      <c r="AQ45" s="87" t="s">
        <v>398</v>
      </c>
      <c r="AR45" s="86" t="s">
        <v>399</v>
      </c>
      <c r="AS45" s="86" t="s">
        <v>398</v>
      </c>
      <c r="AT45" s="88" t="s">
        <v>400</v>
      </c>
      <c r="AU45" s="89" t="s">
        <v>401</v>
      </c>
      <c r="AV45" s="84"/>
      <c r="AW45" s="84"/>
      <c r="AX45" s="84"/>
      <c r="AY45" s="84"/>
      <c r="AZ45" s="84" t="s">
        <v>447</v>
      </c>
      <c r="BA45" s="84" t="s">
        <v>447</v>
      </c>
      <c r="BB45" s="84" t="s">
        <v>447</v>
      </c>
      <c r="BC45" s="84" t="s">
        <v>447</v>
      </c>
      <c r="BD45" s="84" t="s">
        <v>401</v>
      </c>
      <c r="BE45" s="79">
        <v>1935</v>
      </c>
      <c r="BF45" s="91" t="s">
        <v>485</v>
      </c>
      <c r="BG45" s="84" t="s">
        <v>496</v>
      </c>
      <c r="BH45" s="84" t="s">
        <v>496</v>
      </c>
      <c r="BI45" s="86"/>
      <c r="BJ45" s="86"/>
      <c r="BK45" s="86"/>
      <c r="BL45" s="86"/>
      <c r="BM45" s="83" t="s">
        <v>600</v>
      </c>
      <c r="BN45" s="83" t="s">
        <v>604</v>
      </c>
      <c r="BO45" s="79" t="s">
        <v>525</v>
      </c>
      <c r="BP45" s="79" t="s">
        <v>532</v>
      </c>
      <c r="BQ45" s="84" t="s">
        <v>541</v>
      </c>
      <c r="BR45" s="84" t="s">
        <v>496</v>
      </c>
      <c r="BS45" s="84" t="s">
        <v>496</v>
      </c>
      <c r="BT45" s="146" t="s">
        <v>542</v>
      </c>
      <c r="BU45" s="84">
        <v>7</v>
      </c>
      <c r="BV45" s="84" t="s">
        <v>581</v>
      </c>
      <c r="BW45" s="84" t="s">
        <v>581</v>
      </c>
      <c r="BX45" s="84">
        <v>46</v>
      </c>
      <c r="BY45" s="84" t="s">
        <v>582</v>
      </c>
      <c r="BZ45" s="84" t="s">
        <v>583</v>
      </c>
      <c r="CA45" s="91"/>
    </row>
    <row r="46" spans="1:79" ht="15.75" thickBot="1">
      <c r="A46" s="116"/>
      <c r="B46" s="117"/>
      <c r="C46" s="117" t="s">
        <v>47</v>
      </c>
      <c r="D46" s="118"/>
      <c r="E46" s="119"/>
      <c r="F46" s="120"/>
      <c r="G46" s="120"/>
      <c r="H46" s="120"/>
      <c r="I46" s="120"/>
      <c r="J46" s="120" t="s">
        <v>102</v>
      </c>
      <c r="K46" s="120" t="s">
        <v>102</v>
      </c>
      <c r="L46" s="120"/>
      <c r="M46" s="120" t="s">
        <v>102</v>
      </c>
      <c r="N46" s="121"/>
      <c r="O46" s="121"/>
      <c r="P46" s="121"/>
      <c r="Q46" s="142" t="s">
        <v>209</v>
      </c>
      <c r="R46" s="121"/>
      <c r="S46" s="121"/>
      <c r="T46" s="120"/>
      <c r="U46" s="120"/>
      <c r="V46" s="120"/>
      <c r="W46" s="120"/>
      <c r="X46" s="121" t="s">
        <v>270</v>
      </c>
      <c r="Y46" s="121" t="s">
        <v>271</v>
      </c>
      <c r="Z46" s="121"/>
      <c r="AA46" s="121"/>
      <c r="AB46" s="123"/>
      <c r="AC46" s="124"/>
      <c r="AD46" s="121"/>
      <c r="AE46" s="121"/>
      <c r="AF46" s="125"/>
      <c r="AG46" s="125"/>
      <c r="AH46" s="125"/>
      <c r="AI46" s="125"/>
      <c r="AJ46" s="126"/>
      <c r="AK46" s="128"/>
      <c r="AL46" s="127" t="s">
        <v>402</v>
      </c>
      <c r="AM46" s="128" t="s">
        <v>395</v>
      </c>
      <c r="AN46" s="128" t="s">
        <v>397</v>
      </c>
      <c r="AO46" s="129" t="s">
        <v>397</v>
      </c>
      <c r="AP46" s="128" t="s">
        <v>397</v>
      </c>
      <c r="AQ46" s="127"/>
      <c r="AR46" s="128"/>
      <c r="AS46" s="128"/>
      <c r="AT46" s="129"/>
      <c r="AU46" s="39"/>
      <c r="AV46" s="125"/>
      <c r="AW46" s="125"/>
      <c r="AX46" s="125"/>
      <c r="AY46" s="125"/>
      <c r="AZ46" s="125"/>
      <c r="BA46" s="125"/>
      <c r="BB46" s="125"/>
      <c r="BC46" s="130"/>
      <c r="BD46" s="125"/>
      <c r="BE46" s="120"/>
      <c r="BF46" s="131"/>
      <c r="BG46" s="96"/>
      <c r="BH46" s="96"/>
      <c r="BI46" s="128"/>
      <c r="BJ46" s="128"/>
      <c r="BK46" s="128"/>
      <c r="BL46" s="128"/>
      <c r="BM46" s="124"/>
      <c r="BN46" s="124"/>
      <c r="BO46" s="120"/>
      <c r="BP46" s="120"/>
      <c r="BQ46" s="147" t="s">
        <v>178</v>
      </c>
      <c r="BR46" s="147" t="s">
        <v>178</v>
      </c>
      <c r="BS46" s="147" t="s">
        <v>178</v>
      </c>
      <c r="BT46" s="147" t="s">
        <v>178</v>
      </c>
      <c r="BU46" s="125"/>
      <c r="BV46" s="125"/>
      <c r="BW46" s="125"/>
      <c r="BX46" s="125"/>
      <c r="BY46" s="125"/>
      <c r="BZ46" s="125"/>
      <c r="CA46" s="131"/>
    </row>
    <row r="47" spans="1:79">
      <c r="A47" s="75" t="s">
        <v>48</v>
      </c>
      <c r="B47" s="76" t="s">
        <v>49</v>
      </c>
      <c r="C47" s="76" t="s">
        <v>50</v>
      </c>
      <c r="D47" s="77"/>
      <c r="E47" s="78">
        <v>2</v>
      </c>
      <c r="F47" s="79" t="s">
        <v>124</v>
      </c>
      <c r="G47" s="79" t="s">
        <v>134</v>
      </c>
      <c r="H47" s="79">
        <v>2</v>
      </c>
      <c r="I47" s="79">
        <v>2</v>
      </c>
      <c r="J47" s="79">
        <v>4</v>
      </c>
      <c r="K47" s="79">
        <v>1</v>
      </c>
      <c r="L47" s="79">
        <v>1</v>
      </c>
      <c r="M47" s="79">
        <v>2</v>
      </c>
      <c r="N47" s="80">
        <v>2</v>
      </c>
      <c r="O47" s="80" t="s">
        <v>202</v>
      </c>
      <c r="P47" s="80"/>
      <c r="Q47" s="83">
        <v>4</v>
      </c>
      <c r="R47" s="80">
        <v>3</v>
      </c>
      <c r="S47" s="80">
        <v>1</v>
      </c>
      <c r="T47" s="79">
        <v>4</v>
      </c>
      <c r="U47" s="79">
        <v>4</v>
      </c>
      <c r="V47" s="79">
        <v>1</v>
      </c>
      <c r="W47" s="79">
        <v>3</v>
      </c>
      <c r="X47" s="80">
        <v>5</v>
      </c>
      <c r="Y47" s="80">
        <v>3</v>
      </c>
      <c r="Z47" s="80">
        <v>3</v>
      </c>
      <c r="AA47" s="80">
        <v>2</v>
      </c>
      <c r="AB47" s="82">
        <v>4</v>
      </c>
      <c r="AC47" s="83" t="s">
        <v>303</v>
      </c>
      <c r="AD47" s="80">
        <v>5</v>
      </c>
      <c r="AE47" s="80">
        <v>1</v>
      </c>
      <c r="AF47" s="84">
        <v>4</v>
      </c>
      <c r="AG47" s="84">
        <v>4</v>
      </c>
      <c r="AH47" s="84">
        <v>5</v>
      </c>
      <c r="AI47" s="84">
        <v>2</v>
      </c>
      <c r="AJ47" s="85">
        <v>3</v>
      </c>
      <c r="AK47" s="148">
        <v>7</v>
      </c>
      <c r="AL47" s="87">
        <v>2</v>
      </c>
      <c r="AM47" s="86">
        <v>1</v>
      </c>
      <c r="AN47" s="86">
        <v>2</v>
      </c>
      <c r="AO47" s="88">
        <v>3</v>
      </c>
      <c r="AP47" s="144">
        <v>1</v>
      </c>
      <c r="AQ47" s="87">
        <v>2</v>
      </c>
      <c r="AR47" s="86">
        <v>1</v>
      </c>
      <c r="AS47" s="86">
        <v>1</v>
      </c>
      <c r="AT47" s="88">
        <v>1</v>
      </c>
      <c r="AU47" s="39">
        <v>1</v>
      </c>
      <c r="AV47" s="84">
        <v>2</v>
      </c>
      <c r="AW47" s="84">
        <v>1</v>
      </c>
      <c r="AX47" s="84">
        <v>1</v>
      </c>
      <c r="AY47" s="84">
        <v>2</v>
      </c>
      <c r="AZ47" s="84">
        <v>3</v>
      </c>
      <c r="BA47" s="84">
        <v>1</v>
      </c>
      <c r="BB47" s="84">
        <v>1</v>
      </c>
      <c r="BC47" s="90">
        <v>1</v>
      </c>
      <c r="BD47" s="84">
        <v>1</v>
      </c>
      <c r="BE47" s="79">
        <v>3</v>
      </c>
      <c r="BF47" s="91">
        <v>2</v>
      </c>
      <c r="BG47" s="84">
        <v>3</v>
      </c>
      <c r="BH47" s="84">
        <v>1</v>
      </c>
      <c r="BI47" s="86">
        <v>3</v>
      </c>
      <c r="BJ47" s="86">
        <v>1</v>
      </c>
      <c r="BK47" s="86">
        <v>1</v>
      </c>
      <c r="BL47" s="86">
        <v>1</v>
      </c>
      <c r="BM47" s="83">
        <v>2</v>
      </c>
      <c r="BN47" s="83">
        <v>2</v>
      </c>
      <c r="BO47" s="79"/>
      <c r="BP47" s="79">
        <v>2</v>
      </c>
      <c r="BQ47" s="146">
        <v>3</v>
      </c>
      <c r="BR47" s="146">
        <v>2</v>
      </c>
      <c r="BS47" s="146">
        <v>2</v>
      </c>
      <c r="BT47" s="146">
        <v>2</v>
      </c>
      <c r="BU47" s="84">
        <v>3</v>
      </c>
      <c r="BV47" s="149" t="s">
        <v>584</v>
      </c>
      <c r="BW47" s="84">
        <v>2</v>
      </c>
      <c r="BX47" s="84">
        <v>2</v>
      </c>
      <c r="BY47" s="84">
        <v>7</v>
      </c>
      <c r="BZ47" s="84">
        <v>1</v>
      </c>
      <c r="CA47" s="91">
        <v>1</v>
      </c>
    </row>
    <row r="48" spans="1:79" ht="15.75" thickBot="1">
      <c r="A48" s="116"/>
      <c r="B48" s="117"/>
      <c r="C48" s="117" t="s">
        <v>51</v>
      </c>
      <c r="D48" s="118"/>
      <c r="E48" s="119" t="s">
        <v>99</v>
      </c>
      <c r="F48" s="120" t="s">
        <v>125</v>
      </c>
      <c r="G48" s="120"/>
      <c r="H48" s="120"/>
      <c r="I48" s="120" t="s">
        <v>164</v>
      </c>
      <c r="J48" s="120" t="s">
        <v>170</v>
      </c>
      <c r="K48" s="120" t="s">
        <v>171</v>
      </c>
      <c r="L48" s="120">
        <v>8</v>
      </c>
      <c r="M48" s="120" t="s">
        <v>170</v>
      </c>
      <c r="N48" s="121" t="s">
        <v>193</v>
      </c>
      <c r="O48" s="121"/>
      <c r="P48" s="121"/>
      <c r="Q48" s="124" t="s">
        <v>173</v>
      </c>
      <c r="R48" s="121"/>
      <c r="S48" s="121"/>
      <c r="T48" s="120"/>
      <c r="U48" s="120"/>
      <c r="V48" s="120"/>
      <c r="W48" s="120"/>
      <c r="X48" s="121">
        <v>15</v>
      </c>
      <c r="Y48" s="121">
        <v>10</v>
      </c>
      <c r="Z48" s="121">
        <v>13</v>
      </c>
      <c r="AA48" s="121" t="s">
        <v>284</v>
      </c>
      <c r="AB48" s="123"/>
      <c r="AC48" s="124" t="s">
        <v>304</v>
      </c>
      <c r="AD48" s="121" t="s">
        <v>313</v>
      </c>
      <c r="AE48" s="121" t="s">
        <v>313</v>
      </c>
      <c r="AF48" s="125" t="s">
        <v>330</v>
      </c>
      <c r="AG48" s="125" t="s">
        <v>331</v>
      </c>
      <c r="AH48" s="125" t="s">
        <v>331</v>
      </c>
      <c r="AI48" s="125" t="s">
        <v>332</v>
      </c>
      <c r="AJ48" s="126" t="s">
        <v>346</v>
      </c>
      <c r="AK48" s="150" t="s">
        <v>356</v>
      </c>
      <c r="AL48" s="127" t="s">
        <v>403</v>
      </c>
      <c r="AM48" s="128" t="s">
        <v>404</v>
      </c>
      <c r="AN48" s="128" t="s">
        <v>403</v>
      </c>
      <c r="AO48" s="129" t="s">
        <v>403</v>
      </c>
      <c r="AP48" s="128" t="s">
        <v>405</v>
      </c>
      <c r="AQ48" s="127" t="s">
        <v>406</v>
      </c>
      <c r="AR48" s="128" t="s">
        <v>407</v>
      </c>
      <c r="AS48" s="128" t="s">
        <v>408</v>
      </c>
      <c r="AT48" s="129" t="s">
        <v>409</v>
      </c>
      <c r="AU48" s="128" t="s">
        <v>410</v>
      </c>
      <c r="AV48" s="125"/>
      <c r="AW48" s="125"/>
      <c r="AX48" s="125"/>
      <c r="AY48" s="125"/>
      <c r="AZ48" s="125" t="s">
        <v>448</v>
      </c>
      <c r="BA48" s="125" t="s">
        <v>449</v>
      </c>
      <c r="BB48" s="125" t="s">
        <v>449</v>
      </c>
      <c r="BC48" s="130" t="s">
        <v>449</v>
      </c>
      <c r="BD48" s="125" t="s">
        <v>467</v>
      </c>
      <c r="BE48" s="120"/>
      <c r="BF48" s="131" t="s">
        <v>125</v>
      </c>
      <c r="BG48" s="125" t="s">
        <v>497</v>
      </c>
      <c r="BH48" s="125"/>
      <c r="BI48" s="128"/>
      <c r="BJ48" s="128"/>
      <c r="BK48" s="128"/>
      <c r="BL48" s="128"/>
      <c r="BM48" s="124" t="s">
        <v>601</v>
      </c>
      <c r="BN48" s="124" t="s">
        <v>601</v>
      </c>
      <c r="BO48" s="120"/>
      <c r="BP48" s="120"/>
      <c r="BQ48" s="151">
        <v>13</v>
      </c>
      <c r="BR48" s="151">
        <v>8</v>
      </c>
      <c r="BS48" s="151">
        <v>9.5</v>
      </c>
      <c r="BT48" s="146">
        <v>10.5</v>
      </c>
      <c r="BU48" s="125"/>
      <c r="BV48" s="125"/>
      <c r="BW48" s="125"/>
      <c r="BX48" s="125"/>
      <c r="BY48" s="125"/>
      <c r="BZ48" s="125"/>
      <c r="CA48" s="131"/>
    </row>
    <row r="49" spans="1:79">
      <c r="A49" s="75" t="s">
        <v>52</v>
      </c>
      <c r="B49" s="76" t="s">
        <v>53</v>
      </c>
      <c r="C49" s="76" t="s">
        <v>54</v>
      </c>
      <c r="D49" s="77"/>
      <c r="E49" s="78" t="s">
        <v>100</v>
      </c>
      <c r="F49" s="79"/>
      <c r="G49" s="79" t="s">
        <v>135</v>
      </c>
      <c r="H49" s="79" t="s">
        <v>100</v>
      </c>
      <c r="I49" s="79" t="s">
        <v>100</v>
      </c>
      <c r="J49" s="79" t="s">
        <v>100</v>
      </c>
      <c r="K49" s="79" t="s">
        <v>102</v>
      </c>
      <c r="L49" s="79" t="s">
        <v>147</v>
      </c>
      <c r="M49" s="79" t="s">
        <v>102</v>
      </c>
      <c r="N49" s="80" t="s">
        <v>100</v>
      </c>
      <c r="O49" s="80" t="s">
        <v>100</v>
      </c>
      <c r="P49" s="80"/>
      <c r="Q49" s="83" t="s">
        <v>100</v>
      </c>
      <c r="R49" s="80" t="s">
        <v>153</v>
      </c>
      <c r="S49" s="80" t="s">
        <v>152</v>
      </c>
      <c r="T49" s="79" t="s">
        <v>148</v>
      </c>
      <c r="U49" s="79" t="s">
        <v>148</v>
      </c>
      <c r="V49" s="79" t="s">
        <v>152</v>
      </c>
      <c r="W49" s="79" t="s">
        <v>153</v>
      </c>
      <c r="X49" s="80" t="s">
        <v>100</v>
      </c>
      <c r="Y49" s="80" t="s">
        <v>102</v>
      </c>
      <c r="Z49" s="80" t="s">
        <v>148</v>
      </c>
      <c r="AA49" s="80" t="s">
        <v>100</v>
      </c>
      <c r="AB49" s="82" t="s">
        <v>100</v>
      </c>
      <c r="AC49" s="83" t="s">
        <v>98</v>
      </c>
      <c r="AD49" s="80" t="s">
        <v>153</v>
      </c>
      <c r="AE49" s="80" t="s">
        <v>152</v>
      </c>
      <c r="AF49" s="84" t="s">
        <v>153</v>
      </c>
      <c r="AG49" s="84" t="s">
        <v>102</v>
      </c>
      <c r="AH49" s="84"/>
      <c r="AI49" s="84"/>
      <c r="AJ49" s="85" t="s">
        <v>153</v>
      </c>
      <c r="AK49" s="148" t="s">
        <v>153</v>
      </c>
      <c r="AL49" s="87" t="s">
        <v>102</v>
      </c>
      <c r="AM49" s="86" t="s">
        <v>102</v>
      </c>
      <c r="AN49" s="86" t="s">
        <v>102</v>
      </c>
      <c r="AO49" s="88" t="s">
        <v>102</v>
      </c>
      <c r="AP49" s="89" t="s">
        <v>102</v>
      </c>
      <c r="AQ49" s="87" t="s">
        <v>100</v>
      </c>
      <c r="AR49" s="86" t="s">
        <v>102</v>
      </c>
      <c r="AS49" s="86" t="s">
        <v>100</v>
      </c>
      <c r="AT49" s="88" t="s">
        <v>102</v>
      </c>
      <c r="AU49" s="89" t="s">
        <v>102</v>
      </c>
      <c r="AV49" s="84" t="s">
        <v>100</v>
      </c>
      <c r="AW49" s="84" t="s">
        <v>102</v>
      </c>
      <c r="AX49" s="84" t="s">
        <v>102</v>
      </c>
      <c r="AY49" s="84" t="s">
        <v>102</v>
      </c>
      <c r="AZ49" s="84" t="s">
        <v>450</v>
      </c>
      <c r="BA49" s="84" t="s">
        <v>102</v>
      </c>
      <c r="BB49" s="84" t="s">
        <v>102</v>
      </c>
      <c r="BC49" s="90" t="s">
        <v>102</v>
      </c>
      <c r="BD49" s="84" t="s">
        <v>468</v>
      </c>
      <c r="BE49" s="79" t="s">
        <v>100</v>
      </c>
      <c r="BF49" s="91" t="s">
        <v>152</v>
      </c>
      <c r="BG49" s="84" t="s">
        <v>148</v>
      </c>
      <c r="BH49" s="84"/>
      <c r="BI49" s="86" t="s">
        <v>153</v>
      </c>
      <c r="BJ49" s="86" t="s">
        <v>152</v>
      </c>
      <c r="BK49" s="86" t="s">
        <v>152</v>
      </c>
      <c r="BL49" s="86" t="s">
        <v>512</v>
      </c>
      <c r="BM49" s="83" t="s">
        <v>153</v>
      </c>
      <c r="BN49" s="83" t="s">
        <v>153</v>
      </c>
      <c r="BO49" s="79"/>
      <c r="BP49" s="79" t="s">
        <v>153</v>
      </c>
      <c r="BQ49" s="151">
        <v>16</v>
      </c>
      <c r="BR49" s="151">
        <v>12.5</v>
      </c>
      <c r="BS49" s="151">
        <v>13</v>
      </c>
      <c r="BT49" s="151">
        <v>18</v>
      </c>
      <c r="BU49" s="84" t="s">
        <v>100</v>
      </c>
      <c r="BV49" s="84" t="s">
        <v>512</v>
      </c>
      <c r="BW49" s="84" t="s">
        <v>102</v>
      </c>
      <c r="BX49" s="84" t="s">
        <v>102</v>
      </c>
      <c r="BY49" s="84" t="s">
        <v>100</v>
      </c>
      <c r="BZ49" s="84" t="s">
        <v>102</v>
      </c>
      <c r="CA49" s="91" t="s">
        <v>102</v>
      </c>
    </row>
    <row r="50" spans="1:79" ht="75.75" thickBot="1">
      <c r="A50" s="116"/>
      <c r="B50" s="117"/>
      <c r="C50" s="117" t="s">
        <v>55</v>
      </c>
      <c r="D50" s="118"/>
      <c r="E50" s="119" t="s">
        <v>116</v>
      </c>
      <c r="F50" s="123" t="s">
        <v>126</v>
      </c>
      <c r="G50" s="123" t="s">
        <v>136</v>
      </c>
      <c r="H50" s="123" t="s">
        <v>149</v>
      </c>
      <c r="I50" s="120" t="s">
        <v>159</v>
      </c>
      <c r="J50" s="120" t="s">
        <v>172</v>
      </c>
      <c r="K50" s="120" t="s">
        <v>102</v>
      </c>
      <c r="L50" s="123" t="s">
        <v>181</v>
      </c>
      <c r="M50" s="120"/>
      <c r="N50" s="121" t="s">
        <v>194</v>
      </c>
      <c r="O50" s="119" t="s">
        <v>203</v>
      </c>
      <c r="P50" s="121"/>
      <c r="Q50" s="152" t="s">
        <v>210</v>
      </c>
      <c r="R50" s="121" t="s">
        <v>222</v>
      </c>
      <c r="S50" s="121"/>
      <c r="T50" s="123" t="s">
        <v>244</v>
      </c>
      <c r="U50" s="123" t="s">
        <v>245</v>
      </c>
      <c r="V50" s="123"/>
      <c r="W50" s="123" t="s">
        <v>246</v>
      </c>
      <c r="X50" s="121" t="s">
        <v>272</v>
      </c>
      <c r="Y50" s="121"/>
      <c r="Z50" s="121" t="s">
        <v>278</v>
      </c>
      <c r="AA50" s="119" t="s">
        <v>285</v>
      </c>
      <c r="AB50" s="123"/>
      <c r="AC50" s="124" t="s">
        <v>305</v>
      </c>
      <c r="AD50" s="121"/>
      <c r="AE50" s="121"/>
      <c r="AF50" s="125" t="s">
        <v>305</v>
      </c>
      <c r="AG50" s="125" t="s">
        <v>309</v>
      </c>
      <c r="AH50" s="125"/>
      <c r="AI50" s="125"/>
      <c r="AJ50" s="126" t="s">
        <v>347</v>
      </c>
      <c r="AK50" s="153" t="s">
        <v>357</v>
      </c>
      <c r="AL50" s="127"/>
      <c r="AM50" s="128"/>
      <c r="AN50" s="128"/>
      <c r="AO50" s="129"/>
      <c r="AP50" s="128"/>
      <c r="AQ50" s="127" t="s">
        <v>155</v>
      </c>
      <c r="AR50" s="128"/>
      <c r="AS50" s="128" t="s">
        <v>155</v>
      </c>
      <c r="AT50" s="129"/>
      <c r="AU50" s="128" t="s">
        <v>155</v>
      </c>
      <c r="AV50" s="125" t="s">
        <v>451</v>
      </c>
      <c r="AW50" s="125"/>
      <c r="AX50" s="125"/>
      <c r="AY50" s="125"/>
      <c r="AZ50" s="126" t="s">
        <v>452</v>
      </c>
      <c r="BA50" s="125"/>
      <c r="BB50" s="125"/>
      <c r="BC50" s="130"/>
      <c r="BD50" s="125"/>
      <c r="BE50" s="123" t="s">
        <v>476</v>
      </c>
      <c r="BF50" s="131"/>
      <c r="BG50" s="125"/>
      <c r="BH50" s="125"/>
      <c r="BI50" s="128"/>
      <c r="BJ50" s="128"/>
      <c r="BK50" s="128"/>
      <c r="BL50" s="128"/>
      <c r="BM50" s="124" t="s">
        <v>602</v>
      </c>
      <c r="BN50" s="124" t="s">
        <v>602</v>
      </c>
      <c r="BO50" s="120"/>
      <c r="BP50" s="120" t="s">
        <v>533</v>
      </c>
      <c r="BQ50" s="151">
        <v>35</v>
      </c>
      <c r="BR50" s="146" t="s">
        <v>178</v>
      </c>
      <c r="BS50" s="146" t="s">
        <v>178</v>
      </c>
      <c r="BT50" s="146" t="s">
        <v>178</v>
      </c>
      <c r="BU50" s="125" t="s">
        <v>585</v>
      </c>
      <c r="BV50" s="125" t="s">
        <v>586</v>
      </c>
      <c r="BW50" s="125"/>
      <c r="BX50" s="125"/>
      <c r="BY50" s="125"/>
      <c r="BZ50" s="125"/>
      <c r="CA50" s="131"/>
    </row>
    <row r="51" spans="1:79" ht="30">
      <c r="A51" s="75" t="s">
        <v>56</v>
      </c>
      <c r="B51" s="76" t="s">
        <v>57</v>
      </c>
      <c r="C51" s="76" t="s">
        <v>58</v>
      </c>
      <c r="D51" s="77"/>
      <c r="E51" s="78">
        <v>2011</v>
      </c>
      <c r="F51" s="79" t="s">
        <v>127</v>
      </c>
      <c r="G51" s="79">
        <v>2011</v>
      </c>
      <c r="H51" s="79">
        <v>2011</v>
      </c>
      <c r="I51" s="79">
        <v>2011</v>
      </c>
      <c r="J51" s="79">
        <v>2011</v>
      </c>
      <c r="K51" s="79" t="s">
        <v>102</v>
      </c>
      <c r="L51" s="79"/>
      <c r="M51" s="79"/>
      <c r="N51" s="80">
        <v>2011</v>
      </c>
      <c r="O51" s="80">
        <v>2011</v>
      </c>
      <c r="P51" s="80"/>
      <c r="Q51" s="83">
        <v>2011</v>
      </c>
      <c r="R51" s="80">
        <v>2011</v>
      </c>
      <c r="S51" s="80"/>
      <c r="T51" s="79"/>
      <c r="U51" s="79"/>
      <c r="V51" s="79"/>
      <c r="W51" s="79"/>
      <c r="X51" s="80">
        <v>2011</v>
      </c>
      <c r="Y51" s="80"/>
      <c r="Z51" s="80">
        <v>2010</v>
      </c>
      <c r="AA51" s="80">
        <v>2009</v>
      </c>
      <c r="AB51" s="82" t="s">
        <v>293</v>
      </c>
      <c r="AC51" s="83"/>
      <c r="AD51" s="80">
        <v>2011</v>
      </c>
      <c r="AE51" s="80">
        <v>2010</v>
      </c>
      <c r="AF51" s="84" t="s">
        <v>309</v>
      </c>
      <c r="AG51" s="84" t="s">
        <v>309</v>
      </c>
      <c r="AH51" s="84" t="s">
        <v>309</v>
      </c>
      <c r="AI51" s="84" t="s">
        <v>309</v>
      </c>
      <c r="AJ51" s="85">
        <v>2002</v>
      </c>
      <c r="AK51" s="148" t="s">
        <v>358</v>
      </c>
      <c r="AL51" s="87" t="s">
        <v>155</v>
      </c>
      <c r="AM51" s="86" t="s">
        <v>155</v>
      </c>
      <c r="AN51" s="86" t="s">
        <v>155</v>
      </c>
      <c r="AO51" s="88" t="s">
        <v>155</v>
      </c>
      <c r="AP51" s="89" t="s">
        <v>155</v>
      </c>
      <c r="AQ51" s="87">
        <v>2011</v>
      </c>
      <c r="AR51" s="86">
        <v>2011</v>
      </c>
      <c r="AS51" s="86">
        <v>2011</v>
      </c>
      <c r="AT51" s="88">
        <v>2011</v>
      </c>
      <c r="AU51" s="89">
        <v>2007</v>
      </c>
      <c r="AV51" s="84"/>
      <c r="AW51" s="84"/>
      <c r="AX51" s="84" t="s">
        <v>453</v>
      </c>
      <c r="AY51" s="84"/>
      <c r="AZ51" s="84"/>
      <c r="BA51" s="84"/>
      <c r="BB51" s="84"/>
      <c r="BC51" s="90"/>
      <c r="BD51" s="84"/>
      <c r="BE51" s="79" t="s">
        <v>477</v>
      </c>
      <c r="BF51" s="91"/>
      <c r="BG51" s="84"/>
      <c r="BH51" s="84"/>
      <c r="BI51" s="154"/>
      <c r="BJ51" s="86"/>
      <c r="BK51" s="86"/>
      <c r="BL51" s="86"/>
      <c r="BM51" s="83">
        <v>2011</v>
      </c>
      <c r="BN51" s="83">
        <v>2010</v>
      </c>
      <c r="BO51" s="79"/>
      <c r="BP51" s="79"/>
      <c r="BQ51" s="84" t="s">
        <v>543</v>
      </c>
      <c r="BR51" s="84" t="s">
        <v>543</v>
      </c>
      <c r="BS51" s="84" t="s">
        <v>102</v>
      </c>
      <c r="BT51" s="84" t="s">
        <v>543</v>
      </c>
      <c r="BU51" s="84"/>
      <c r="BV51" s="84"/>
      <c r="BW51" s="84"/>
      <c r="BX51" s="84" t="s">
        <v>587</v>
      </c>
      <c r="BY51" s="155" t="s">
        <v>588</v>
      </c>
      <c r="BZ51" s="84" t="s">
        <v>587</v>
      </c>
      <c r="CA51" s="91" t="s">
        <v>587</v>
      </c>
    </row>
    <row r="52" spans="1:79" ht="60.75" thickBot="1">
      <c r="A52" s="92"/>
      <c r="B52" s="8"/>
      <c r="C52" s="8" t="s">
        <v>59</v>
      </c>
      <c r="D52" s="93"/>
      <c r="E52" s="45">
        <f>E53</f>
        <v>2011</v>
      </c>
      <c r="F52" s="11">
        <v>2008</v>
      </c>
      <c r="G52" s="11" t="s">
        <v>101</v>
      </c>
      <c r="H52" s="11"/>
      <c r="I52" s="11"/>
      <c r="J52" s="11">
        <v>2011</v>
      </c>
      <c r="K52" s="11" t="s">
        <v>102</v>
      </c>
      <c r="L52" s="11">
        <v>2010</v>
      </c>
      <c r="M52" s="11"/>
      <c r="N52" s="9">
        <v>2008</v>
      </c>
      <c r="O52" s="9"/>
      <c r="P52" s="9"/>
      <c r="Q52" s="140" t="s">
        <v>209</v>
      </c>
      <c r="R52" s="9"/>
      <c r="S52" s="9"/>
      <c r="T52" s="11">
        <v>2005</v>
      </c>
      <c r="U52" s="11">
        <v>2005</v>
      </c>
      <c r="V52" s="11">
        <v>2005</v>
      </c>
      <c r="W52" s="11">
        <v>2005</v>
      </c>
      <c r="X52" s="9">
        <v>2009</v>
      </c>
      <c r="Y52" s="9">
        <v>2009</v>
      </c>
      <c r="Z52" s="9"/>
      <c r="AA52" s="9"/>
      <c r="AB52" s="12" t="s">
        <v>294</v>
      </c>
      <c r="AC52" s="95" t="s">
        <v>306</v>
      </c>
      <c r="AD52" s="9" t="s">
        <v>314</v>
      </c>
      <c r="AE52" s="9">
        <v>2010</v>
      </c>
      <c r="AF52" s="96" t="s">
        <v>309</v>
      </c>
      <c r="AG52" s="96" t="s">
        <v>309</v>
      </c>
      <c r="AH52" s="96" t="s">
        <v>309</v>
      </c>
      <c r="AI52" s="96" t="s">
        <v>309</v>
      </c>
      <c r="AJ52" s="97">
        <v>2002</v>
      </c>
      <c r="AK52" s="156" t="s">
        <v>359</v>
      </c>
      <c r="AL52" s="98" t="s">
        <v>155</v>
      </c>
      <c r="AM52" s="39" t="s">
        <v>155</v>
      </c>
      <c r="AN52" s="39">
        <v>2005</v>
      </c>
      <c r="AO52" s="99">
        <v>2005</v>
      </c>
      <c r="AP52" s="39">
        <v>2005</v>
      </c>
      <c r="AQ52" s="98" t="s">
        <v>155</v>
      </c>
      <c r="AR52" s="39" t="s">
        <v>155</v>
      </c>
      <c r="AS52" s="39" t="s">
        <v>155</v>
      </c>
      <c r="AT52" s="99" t="s">
        <v>155</v>
      </c>
      <c r="AU52" s="39" t="s">
        <v>155</v>
      </c>
      <c r="AV52" s="96"/>
      <c r="AW52" s="96"/>
      <c r="AX52" s="96"/>
      <c r="AY52" s="96"/>
      <c r="AZ52" s="96"/>
      <c r="BA52" s="96"/>
      <c r="BB52" s="96"/>
      <c r="BC52" s="100"/>
      <c r="BD52" s="96"/>
      <c r="BE52" s="11"/>
      <c r="BF52" s="41">
        <v>2010</v>
      </c>
      <c r="BG52" s="96" t="s">
        <v>498</v>
      </c>
      <c r="BH52" s="96"/>
      <c r="BI52" s="10" t="s">
        <v>513</v>
      </c>
      <c r="BJ52" s="39" t="s">
        <v>514</v>
      </c>
      <c r="BK52" s="39" t="s">
        <v>514</v>
      </c>
      <c r="BL52" s="39" t="s">
        <v>514</v>
      </c>
      <c r="BM52" s="95">
        <v>2002</v>
      </c>
      <c r="BN52" s="157" t="s">
        <v>605</v>
      </c>
      <c r="BO52" s="11"/>
      <c r="BP52" s="11">
        <v>2009</v>
      </c>
      <c r="BQ52" s="125" t="s">
        <v>305</v>
      </c>
      <c r="BR52" s="125" t="s">
        <v>305</v>
      </c>
      <c r="BS52" s="125"/>
      <c r="BT52" s="125" t="s">
        <v>305</v>
      </c>
      <c r="BU52" s="96"/>
      <c r="BV52" s="96"/>
      <c r="BW52" s="96"/>
      <c r="BX52" s="96"/>
      <c r="BY52" s="96"/>
      <c r="BZ52" s="96"/>
      <c r="CA52" s="41"/>
    </row>
    <row r="53" spans="1:79" ht="45.75" thickBot="1">
      <c r="A53" s="116"/>
      <c r="B53" s="117"/>
      <c r="C53" s="117" t="s">
        <v>60</v>
      </c>
      <c r="D53" s="118"/>
      <c r="E53" s="119">
        <v>2011</v>
      </c>
      <c r="F53" s="120"/>
      <c r="G53" s="120" t="s">
        <v>137</v>
      </c>
      <c r="H53" s="120"/>
      <c r="I53" s="120"/>
      <c r="J53" s="120">
        <v>2011</v>
      </c>
      <c r="K53" s="120" t="s">
        <v>102</v>
      </c>
      <c r="L53" s="120">
        <v>2008</v>
      </c>
      <c r="M53" s="120"/>
      <c r="N53" s="121"/>
      <c r="O53" s="121"/>
      <c r="P53" s="121"/>
      <c r="Q53" s="142" t="s">
        <v>209</v>
      </c>
      <c r="R53" s="121">
        <v>2011</v>
      </c>
      <c r="S53" s="121"/>
      <c r="T53" s="120"/>
      <c r="U53" s="120"/>
      <c r="V53" s="120"/>
      <c r="W53" s="120"/>
      <c r="X53" s="121">
        <v>2011</v>
      </c>
      <c r="Y53" s="121">
        <v>2009</v>
      </c>
      <c r="Z53" s="121"/>
      <c r="AA53" s="121"/>
      <c r="AB53" s="123" t="s">
        <v>295</v>
      </c>
      <c r="AC53" s="124">
        <v>2004</v>
      </c>
      <c r="AD53" s="121" t="s">
        <v>315</v>
      </c>
      <c r="AE53" s="121">
        <v>2010</v>
      </c>
      <c r="AF53" s="125" t="s">
        <v>309</v>
      </c>
      <c r="AG53" s="125" t="s">
        <v>309</v>
      </c>
      <c r="AH53" s="125" t="s">
        <v>309</v>
      </c>
      <c r="AI53" s="125" t="s">
        <v>309</v>
      </c>
      <c r="AJ53" s="126" t="s">
        <v>152</v>
      </c>
      <c r="AK53" s="150"/>
      <c r="AL53" s="127" t="s">
        <v>155</v>
      </c>
      <c r="AM53" s="128" t="s">
        <v>155</v>
      </c>
      <c r="AN53" s="128" t="s">
        <v>155</v>
      </c>
      <c r="AO53" s="129" t="s">
        <v>155</v>
      </c>
      <c r="AP53" s="128" t="s">
        <v>155</v>
      </c>
      <c r="AQ53" s="127" t="s">
        <v>155</v>
      </c>
      <c r="AR53" s="128" t="s">
        <v>155</v>
      </c>
      <c r="AS53" s="128" t="s">
        <v>155</v>
      </c>
      <c r="AT53" s="129" t="s">
        <v>155</v>
      </c>
      <c r="AU53" s="128" t="s">
        <v>155</v>
      </c>
      <c r="AV53" s="125"/>
      <c r="AW53" s="125"/>
      <c r="AX53" s="125"/>
      <c r="AY53" s="125"/>
      <c r="AZ53" s="125"/>
      <c r="BA53" s="125"/>
      <c r="BB53" s="125"/>
      <c r="BC53" s="130"/>
      <c r="BD53" s="125"/>
      <c r="BE53" s="120">
        <v>2008</v>
      </c>
      <c r="BF53" s="131"/>
      <c r="BG53" s="125"/>
      <c r="BH53" s="125"/>
      <c r="BI53" s="158"/>
      <c r="BJ53" s="128"/>
      <c r="BK53" s="128"/>
      <c r="BL53" s="128"/>
      <c r="BM53" s="124">
        <v>2002</v>
      </c>
      <c r="BN53" s="124">
        <v>2007</v>
      </c>
      <c r="BO53" s="120"/>
      <c r="BP53" s="120"/>
      <c r="BQ53" s="85" t="s">
        <v>544</v>
      </c>
      <c r="BR53" s="85" t="s">
        <v>544</v>
      </c>
      <c r="BS53" s="85" t="s">
        <v>544</v>
      </c>
      <c r="BT53" s="85" t="s">
        <v>544</v>
      </c>
      <c r="BU53" s="125">
        <v>2004</v>
      </c>
      <c r="BV53" s="125">
        <v>2004</v>
      </c>
      <c r="BW53" s="125">
        <v>2004</v>
      </c>
      <c r="BX53" s="125"/>
      <c r="BY53" s="125"/>
      <c r="BZ53" s="125"/>
      <c r="CA53" s="131"/>
    </row>
    <row r="54" spans="1:79" ht="120">
      <c r="A54" s="75" t="s">
        <v>61</v>
      </c>
      <c r="B54" s="76" t="s">
        <v>62</v>
      </c>
      <c r="C54" s="76" t="s">
        <v>63</v>
      </c>
      <c r="D54" s="77"/>
      <c r="E54" s="78"/>
      <c r="F54" s="79" t="s">
        <v>128</v>
      </c>
      <c r="G54" s="79"/>
      <c r="H54" s="79"/>
      <c r="I54" s="79"/>
      <c r="J54" s="79" t="s">
        <v>173</v>
      </c>
      <c r="K54" s="79" t="s">
        <v>174</v>
      </c>
      <c r="L54" s="79">
        <v>30</v>
      </c>
      <c r="M54" s="79"/>
      <c r="N54" s="80"/>
      <c r="O54" s="80" t="s">
        <v>204</v>
      </c>
      <c r="P54" s="80"/>
      <c r="Q54" s="81" t="s">
        <v>209</v>
      </c>
      <c r="R54" s="80" t="s">
        <v>223</v>
      </c>
      <c r="S54" s="80" t="s">
        <v>223</v>
      </c>
      <c r="T54" s="79" t="s">
        <v>247</v>
      </c>
      <c r="U54" s="79" t="s">
        <v>247</v>
      </c>
      <c r="V54" s="79" t="s">
        <v>247</v>
      </c>
      <c r="W54" s="79" t="s">
        <v>247</v>
      </c>
      <c r="X54" s="80" t="s">
        <v>128</v>
      </c>
      <c r="Y54" s="80" t="s">
        <v>128</v>
      </c>
      <c r="Z54" s="80" t="s">
        <v>279</v>
      </c>
      <c r="AA54" s="80" t="s">
        <v>286</v>
      </c>
      <c r="AB54" s="82"/>
      <c r="AC54" s="83"/>
      <c r="AD54" s="80" t="s">
        <v>128</v>
      </c>
      <c r="AE54" s="80" t="s">
        <v>128</v>
      </c>
      <c r="AF54" s="84" t="s">
        <v>155</v>
      </c>
      <c r="AG54" s="84" t="s">
        <v>155</v>
      </c>
      <c r="AH54" s="84" t="s">
        <v>155</v>
      </c>
      <c r="AI54" s="84" t="s">
        <v>155</v>
      </c>
      <c r="AJ54" s="85" t="s">
        <v>128</v>
      </c>
      <c r="AK54" s="148" t="s">
        <v>360</v>
      </c>
      <c r="AL54" s="87" t="s">
        <v>411</v>
      </c>
      <c r="AM54" s="86" t="s">
        <v>411</v>
      </c>
      <c r="AN54" s="86" t="s">
        <v>412</v>
      </c>
      <c r="AO54" s="88" t="s">
        <v>412</v>
      </c>
      <c r="AP54" s="89" t="s">
        <v>412</v>
      </c>
      <c r="AQ54" s="87" t="s">
        <v>412</v>
      </c>
      <c r="AR54" s="86" t="s">
        <v>412</v>
      </c>
      <c r="AS54" s="86" t="s">
        <v>412</v>
      </c>
      <c r="AT54" s="88" t="s">
        <v>413</v>
      </c>
      <c r="AU54" s="89" t="s">
        <v>412</v>
      </c>
      <c r="AV54" s="84" t="s">
        <v>454</v>
      </c>
      <c r="AW54" s="84" t="s">
        <v>455</v>
      </c>
      <c r="AX54" s="84" t="s">
        <v>456</v>
      </c>
      <c r="AY54" s="84"/>
      <c r="AZ54" s="84" t="s">
        <v>457</v>
      </c>
      <c r="BA54" s="84" t="s">
        <v>457</v>
      </c>
      <c r="BB54" s="84" t="s">
        <v>457</v>
      </c>
      <c r="BC54" s="90" t="s">
        <v>457</v>
      </c>
      <c r="BD54" s="84" t="s">
        <v>469</v>
      </c>
      <c r="BE54" s="79" t="s">
        <v>102</v>
      </c>
      <c r="BF54" s="91" t="s">
        <v>486</v>
      </c>
      <c r="BG54" s="84" t="s">
        <v>495</v>
      </c>
      <c r="BH54" s="84" t="s">
        <v>495</v>
      </c>
      <c r="BI54" s="154" t="s">
        <v>128</v>
      </c>
      <c r="BJ54" s="86" t="s">
        <v>162</v>
      </c>
      <c r="BK54" s="86"/>
      <c r="BL54" s="86"/>
      <c r="BM54" s="83"/>
      <c r="BN54" s="83"/>
      <c r="BO54" s="79"/>
      <c r="BP54" s="79"/>
      <c r="BQ54" s="97" t="s">
        <v>545</v>
      </c>
      <c r="BR54" s="97" t="s">
        <v>546</v>
      </c>
      <c r="BS54" s="97" t="s">
        <v>547</v>
      </c>
      <c r="BT54" s="97" t="s">
        <v>548</v>
      </c>
      <c r="BU54" s="84" t="s">
        <v>589</v>
      </c>
      <c r="BV54" s="84" t="s">
        <v>589</v>
      </c>
      <c r="BW54" s="84" t="s">
        <v>589</v>
      </c>
      <c r="BX54" s="84" t="s">
        <v>590</v>
      </c>
      <c r="BY54" s="84" t="s">
        <v>591</v>
      </c>
      <c r="BZ54" s="84" t="s">
        <v>591</v>
      </c>
      <c r="CA54" s="91" t="s">
        <v>591</v>
      </c>
    </row>
    <row r="55" spans="1:79" ht="15.75" thickBot="1">
      <c r="A55" s="92"/>
      <c r="B55" s="8"/>
      <c r="C55" s="8" t="s">
        <v>64</v>
      </c>
      <c r="D55" s="93"/>
      <c r="E55" s="45" t="s">
        <v>110</v>
      </c>
      <c r="F55" s="11" t="s">
        <v>147</v>
      </c>
      <c r="G55" s="11" t="s">
        <v>138</v>
      </c>
      <c r="H55" s="11"/>
      <c r="I55" s="11" t="s">
        <v>155</v>
      </c>
      <c r="J55" s="11" t="s">
        <v>175</v>
      </c>
      <c r="K55" s="11" t="s">
        <v>102</v>
      </c>
      <c r="L55" s="11" t="s">
        <v>100</v>
      </c>
      <c r="M55" s="11" t="s">
        <v>189</v>
      </c>
      <c r="N55" s="9" t="s">
        <v>102</v>
      </c>
      <c r="O55" s="9" t="s">
        <v>102</v>
      </c>
      <c r="P55" s="9"/>
      <c r="Q55" s="95" t="s">
        <v>102</v>
      </c>
      <c r="R55" s="9" t="s">
        <v>224</v>
      </c>
      <c r="S55" s="9" t="s">
        <v>224</v>
      </c>
      <c r="T55" s="11" t="s">
        <v>102</v>
      </c>
      <c r="U55" s="11" t="s">
        <v>102</v>
      </c>
      <c r="V55" s="11" t="s">
        <v>102</v>
      </c>
      <c r="W55" s="11" t="s">
        <v>102</v>
      </c>
      <c r="X55" s="9" t="s">
        <v>102</v>
      </c>
      <c r="Y55" s="9" t="s">
        <v>102</v>
      </c>
      <c r="Z55" s="9" t="s">
        <v>155</v>
      </c>
      <c r="AA55" s="9" t="s">
        <v>155</v>
      </c>
      <c r="AB55" s="12"/>
      <c r="AC55" s="95" t="s">
        <v>102</v>
      </c>
      <c r="AD55" s="9"/>
      <c r="AE55" s="9"/>
      <c r="AF55" s="96" t="s">
        <v>155</v>
      </c>
      <c r="AG55" s="96" t="s">
        <v>155</v>
      </c>
      <c r="AH55" s="96" t="s">
        <v>155</v>
      </c>
      <c r="AI55" s="96" t="s">
        <v>155</v>
      </c>
      <c r="AJ55" s="97" t="s">
        <v>152</v>
      </c>
      <c r="AK55" s="156" t="s">
        <v>138</v>
      </c>
      <c r="AL55" s="98" t="s">
        <v>100</v>
      </c>
      <c r="AM55" s="39" t="s">
        <v>100</v>
      </c>
      <c r="AN55" s="39" t="s">
        <v>102</v>
      </c>
      <c r="AO55" s="99" t="s">
        <v>102</v>
      </c>
      <c r="AP55" s="39" t="s">
        <v>102</v>
      </c>
      <c r="AQ55" s="98" t="s">
        <v>102</v>
      </c>
      <c r="AR55" s="39" t="s">
        <v>102</v>
      </c>
      <c r="AS55" s="39" t="s">
        <v>102</v>
      </c>
      <c r="AT55" s="99" t="s">
        <v>102</v>
      </c>
      <c r="AU55" s="39" t="s">
        <v>102</v>
      </c>
      <c r="AV55" s="96" t="s">
        <v>458</v>
      </c>
      <c r="AW55" s="96" t="s">
        <v>459</v>
      </c>
      <c r="AX55" s="96" t="s">
        <v>458</v>
      </c>
      <c r="AY55" s="96"/>
      <c r="AZ55" s="96" t="s">
        <v>450</v>
      </c>
      <c r="BA55" s="96" t="s">
        <v>100</v>
      </c>
      <c r="BB55" s="96" t="s">
        <v>100</v>
      </c>
      <c r="BC55" s="100" t="s">
        <v>100</v>
      </c>
      <c r="BD55" s="96" t="s">
        <v>102</v>
      </c>
      <c r="BE55" s="11"/>
      <c r="BF55" s="41" t="s">
        <v>224</v>
      </c>
      <c r="BG55" s="96" t="s">
        <v>495</v>
      </c>
      <c r="BH55" s="96" t="s">
        <v>495</v>
      </c>
      <c r="BI55" s="10"/>
      <c r="BJ55" s="39"/>
      <c r="BK55" s="39"/>
      <c r="BL55" s="39"/>
      <c r="BM55" s="95" t="s">
        <v>224</v>
      </c>
      <c r="BN55" s="95" t="s">
        <v>224</v>
      </c>
      <c r="BO55" s="11"/>
      <c r="BP55" s="11"/>
      <c r="BQ55" s="125" t="s">
        <v>155</v>
      </c>
      <c r="BR55" s="125" t="s">
        <v>155</v>
      </c>
      <c r="BS55" s="125" t="s">
        <v>155</v>
      </c>
      <c r="BT55" s="125" t="s">
        <v>155</v>
      </c>
      <c r="BU55" s="96"/>
      <c r="BV55" s="96"/>
      <c r="BW55" s="96"/>
      <c r="BX55" s="96"/>
      <c r="BY55" s="96"/>
      <c r="BZ55" s="96"/>
      <c r="CA55" s="41"/>
    </row>
    <row r="56" spans="1:79" ht="15.75" thickBot="1">
      <c r="A56" s="102"/>
      <c r="B56" s="196" t="s">
        <v>65</v>
      </c>
      <c r="C56" s="197"/>
      <c r="D56" s="159"/>
      <c r="E56" s="104" t="s">
        <v>100</v>
      </c>
      <c r="F56" s="105" t="s">
        <v>102</v>
      </c>
      <c r="G56" s="105" t="s">
        <v>139</v>
      </c>
      <c r="H56" s="105"/>
      <c r="I56" s="105" t="s">
        <v>102</v>
      </c>
      <c r="J56" s="105" t="s">
        <v>176</v>
      </c>
      <c r="K56" s="105" t="s">
        <v>102</v>
      </c>
      <c r="L56" s="105"/>
      <c r="M56" s="105" t="s">
        <v>102</v>
      </c>
      <c r="N56" s="106"/>
      <c r="O56" s="106"/>
      <c r="P56" s="106"/>
      <c r="Q56" s="160" t="s">
        <v>209</v>
      </c>
      <c r="R56" s="106" t="s">
        <v>152</v>
      </c>
      <c r="S56" s="106" t="s">
        <v>152</v>
      </c>
      <c r="T56" s="108" t="s">
        <v>248</v>
      </c>
      <c r="U56" s="105"/>
      <c r="V56" s="105"/>
      <c r="W56" s="105"/>
      <c r="X56" s="106" t="s">
        <v>100</v>
      </c>
      <c r="Y56" s="106" t="s">
        <v>100</v>
      </c>
      <c r="Z56" s="106" t="s">
        <v>102</v>
      </c>
      <c r="AA56" s="106" t="s">
        <v>102</v>
      </c>
      <c r="AB56" s="108" t="s">
        <v>102</v>
      </c>
      <c r="AC56" s="109" t="s">
        <v>102</v>
      </c>
      <c r="AD56" s="106" t="s">
        <v>152</v>
      </c>
      <c r="AE56" s="106" t="s">
        <v>152</v>
      </c>
      <c r="AF56" s="110"/>
      <c r="AG56" s="110"/>
      <c r="AH56" s="110"/>
      <c r="AI56" s="110"/>
      <c r="AJ56" s="111" t="s">
        <v>152</v>
      </c>
      <c r="AK56" s="161" t="s">
        <v>152</v>
      </c>
      <c r="AL56" s="112" t="s">
        <v>102</v>
      </c>
      <c r="AM56" s="51" t="s">
        <v>102</v>
      </c>
      <c r="AN56" s="51" t="s">
        <v>102</v>
      </c>
      <c r="AO56" s="113" t="s">
        <v>102</v>
      </c>
      <c r="AP56" s="128" t="s">
        <v>102</v>
      </c>
      <c r="AQ56" s="112" t="s">
        <v>102</v>
      </c>
      <c r="AR56" s="51" t="s">
        <v>102</v>
      </c>
      <c r="AS56" s="51" t="s">
        <v>102</v>
      </c>
      <c r="AT56" s="113" t="s">
        <v>102</v>
      </c>
      <c r="AU56" s="128" t="s">
        <v>102</v>
      </c>
      <c r="AV56" s="110"/>
      <c r="AW56" s="110" t="s">
        <v>102</v>
      </c>
      <c r="AX56" s="110"/>
      <c r="AY56" s="110"/>
      <c r="AZ56" s="110" t="s">
        <v>450</v>
      </c>
      <c r="BA56" s="110" t="s">
        <v>100</v>
      </c>
      <c r="BB56" s="110" t="s">
        <v>100</v>
      </c>
      <c r="BC56" s="114" t="s">
        <v>100</v>
      </c>
      <c r="BD56" s="110" t="s">
        <v>102</v>
      </c>
      <c r="BE56" s="105"/>
      <c r="BF56" s="115" t="s">
        <v>152</v>
      </c>
      <c r="BG56" s="110" t="s">
        <v>499</v>
      </c>
      <c r="BH56" s="110" t="s">
        <v>184</v>
      </c>
      <c r="BI56" s="162"/>
      <c r="BJ56" s="51" t="s">
        <v>102</v>
      </c>
      <c r="BK56" s="51"/>
      <c r="BL56" s="51"/>
      <c r="BM56" s="109" t="s">
        <v>152</v>
      </c>
      <c r="BN56" s="109" t="s">
        <v>152</v>
      </c>
      <c r="BO56" s="105" t="s">
        <v>152</v>
      </c>
      <c r="BP56" s="105"/>
      <c r="BQ56" s="84" t="s">
        <v>486</v>
      </c>
      <c r="BR56" s="84" t="s">
        <v>486</v>
      </c>
      <c r="BS56" s="84" t="s">
        <v>486</v>
      </c>
      <c r="BT56" s="84" t="s">
        <v>486</v>
      </c>
      <c r="BU56" s="110" t="s">
        <v>102</v>
      </c>
      <c r="BV56" s="110" t="s">
        <v>592</v>
      </c>
      <c r="BW56" s="110" t="s">
        <v>102</v>
      </c>
      <c r="BX56" s="110"/>
      <c r="BY56" s="110"/>
      <c r="BZ56" s="110"/>
      <c r="CA56" s="115"/>
    </row>
    <row r="57" spans="1:79" ht="32.25" customHeight="1">
      <c r="A57" s="75" t="s">
        <v>66</v>
      </c>
      <c r="B57" s="198" t="s">
        <v>94</v>
      </c>
      <c r="C57" s="198"/>
      <c r="D57" s="163"/>
      <c r="E57" s="78" t="s">
        <v>111</v>
      </c>
      <c r="F57" s="79" t="s">
        <v>102</v>
      </c>
      <c r="G57" s="82" t="s">
        <v>140</v>
      </c>
      <c r="H57" s="82" t="s">
        <v>150</v>
      </c>
      <c r="I57" s="79" t="s">
        <v>160</v>
      </c>
      <c r="J57" s="79" t="s">
        <v>101</v>
      </c>
      <c r="K57" s="79" t="s">
        <v>101</v>
      </c>
      <c r="L57" s="79" t="s">
        <v>102</v>
      </c>
      <c r="M57" s="79" t="s">
        <v>101</v>
      </c>
      <c r="N57" s="80" t="s">
        <v>102</v>
      </c>
      <c r="O57" s="80" t="s">
        <v>102</v>
      </c>
      <c r="P57" s="80"/>
      <c r="Q57" s="83" t="s">
        <v>211</v>
      </c>
      <c r="R57" s="80" t="s">
        <v>225</v>
      </c>
      <c r="S57" s="80"/>
      <c r="T57" s="79" t="s">
        <v>249</v>
      </c>
      <c r="U57" s="79" t="s">
        <v>249</v>
      </c>
      <c r="V57" s="79" t="s">
        <v>250</v>
      </c>
      <c r="W57" s="79" t="s">
        <v>251</v>
      </c>
      <c r="X57" s="80" t="s">
        <v>100</v>
      </c>
      <c r="Y57" s="80" t="s">
        <v>100</v>
      </c>
      <c r="Z57" s="80"/>
      <c r="AA57" s="80" t="s">
        <v>287</v>
      </c>
      <c r="AB57" s="82" t="s">
        <v>296</v>
      </c>
      <c r="AC57" s="83" t="s">
        <v>102</v>
      </c>
      <c r="AD57" s="80" t="s">
        <v>287</v>
      </c>
      <c r="AE57" s="80"/>
      <c r="AF57" s="84" t="s">
        <v>287</v>
      </c>
      <c r="AG57" s="84" t="s">
        <v>287</v>
      </c>
      <c r="AH57" s="84" t="s">
        <v>102</v>
      </c>
      <c r="AI57" s="84" t="s">
        <v>102</v>
      </c>
      <c r="AJ57" s="85" t="s">
        <v>348</v>
      </c>
      <c r="AK57" s="148" t="s">
        <v>361</v>
      </c>
      <c r="AL57" s="164" t="s">
        <v>414</v>
      </c>
      <c r="AM57" s="86" t="s">
        <v>102</v>
      </c>
      <c r="AN57" s="86" t="s">
        <v>415</v>
      </c>
      <c r="AO57" s="88" t="s">
        <v>416</v>
      </c>
      <c r="AP57" s="89" t="s">
        <v>102</v>
      </c>
      <c r="AQ57" s="87" t="s">
        <v>102</v>
      </c>
      <c r="AR57" s="86" t="s">
        <v>102</v>
      </c>
      <c r="AS57" s="86" t="s">
        <v>102</v>
      </c>
      <c r="AT57" s="88" t="s">
        <v>102</v>
      </c>
      <c r="AU57" s="89" t="s">
        <v>102</v>
      </c>
      <c r="AV57" s="84"/>
      <c r="AW57" s="84"/>
      <c r="AX57" s="84"/>
      <c r="AY57" s="84"/>
      <c r="AZ57" s="84"/>
      <c r="BA57" s="84"/>
      <c r="BB57" s="84"/>
      <c r="BC57" s="90"/>
      <c r="BD57" s="85" t="s">
        <v>470</v>
      </c>
      <c r="BE57" s="79" t="s">
        <v>102</v>
      </c>
      <c r="BF57" s="91" t="s">
        <v>487</v>
      </c>
      <c r="BG57" s="85" t="s">
        <v>500</v>
      </c>
      <c r="BH57" s="85"/>
      <c r="BI57" s="154" t="s">
        <v>287</v>
      </c>
      <c r="BJ57" s="86"/>
      <c r="BK57" s="86"/>
      <c r="BL57" s="86" t="s">
        <v>287</v>
      </c>
      <c r="BM57" s="83" t="s">
        <v>603</v>
      </c>
      <c r="BN57" s="83" t="s">
        <v>603</v>
      </c>
      <c r="BO57" s="79"/>
      <c r="BP57" s="79" t="s">
        <v>102</v>
      </c>
      <c r="BQ57" s="96" t="s">
        <v>155</v>
      </c>
      <c r="BR57" s="96" t="s">
        <v>155</v>
      </c>
      <c r="BS57" s="96" t="s">
        <v>155</v>
      </c>
      <c r="BT57" s="96" t="s">
        <v>155</v>
      </c>
      <c r="BU57" s="84" t="s">
        <v>102</v>
      </c>
      <c r="BV57" s="84" t="s">
        <v>100</v>
      </c>
      <c r="BW57" s="84" t="s">
        <v>100</v>
      </c>
      <c r="BX57" s="84" t="s">
        <v>102</v>
      </c>
      <c r="BY57" s="84" t="s">
        <v>593</v>
      </c>
      <c r="BZ57" s="84" t="s">
        <v>594</v>
      </c>
      <c r="CA57" s="91" t="s">
        <v>595</v>
      </c>
    </row>
    <row r="58" spans="1:79" ht="45" customHeight="1" thickBot="1">
      <c r="A58" s="92" t="s">
        <v>67</v>
      </c>
      <c r="B58" s="199" t="s">
        <v>608</v>
      </c>
      <c r="C58" s="199"/>
      <c r="D58" s="165"/>
      <c r="E58" s="45" t="s">
        <v>101</v>
      </c>
      <c r="F58" s="11" t="s">
        <v>147</v>
      </c>
      <c r="G58" s="11" t="s">
        <v>101</v>
      </c>
      <c r="H58" s="11" t="s">
        <v>101</v>
      </c>
      <c r="I58" s="11" t="s">
        <v>101</v>
      </c>
      <c r="J58" s="11" t="s">
        <v>101</v>
      </c>
      <c r="K58" s="11" t="s">
        <v>101</v>
      </c>
      <c r="L58" s="11"/>
      <c r="M58" s="11" t="s">
        <v>101</v>
      </c>
      <c r="N58" s="9"/>
      <c r="O58" s="9"/>
      <c r="P58" s="9"/>
      <c r="Q58" s="157" t="s">
        <v>212</v>
      </c>
      <c r="R58" s="9" t="s">
        <v>226</v>
      </c>
      <c r="S58" s="9"/>
      <c r="T58" s="200" t="s">
        <v>252</v>
      </c>
      <c r="U58" s="201"/>
      <c r="V58" s="11"/>
      <c r="W58" s="12" t="s">
        <v>253</v>
      </c>
      <c r="X58" s="9" t="s">
        <v>100</v>
      </c>
      <c r="Y58" s="9" t="s">
        <v>100</v>
      </c>
      <c r="Z58" s="9" t="s">
        <v>102</v>
      </c>
      <c r="AA58" s="9" t="s">
        <v>288</v>
      </c>
      <c r="AB58" s="12" t="s">
        <v>297</v>
      </c>
      <c r="AC58" s="157" t="s">
        <v>307</v>
      </c>
      <c r="AD58" s="9" t="s">
        <v>152</v>
      </c>
      <c r="AE58" s="9"/>
      <c r="AF58" s="96" t="s">
        <v>333</v>
      </c>
      <c r="AG58" s="96" t="s">
        <v>333</v>
      </c>
      <c r="AH58" s="96" t="s">
        <v>309</v>
      </c>
      <c r="AI58" s="96" t="s">
        <v>309</v>
      </c>
      <c r="AJ58" s="97" t="s">
        <v>178</v>
      </c>
      <c r="AK58" s="166" t="s">
        <v>362</v>
      </c>
      <c r="AL58" s="98" t="s">
        <v>100</v>
      </c>
      <c r="AM58" s="39" t="s">
        <v>100</v>
      </c>
      <c r="AN58" s="39" t="s">
        <v>100</v>
      </c>
      <c r="AO58" s="99" t="s">
        <v>100</v>
      </c>
      <c r="AP58" s="39" t="s">
        <v>100</v>
      </c>
      <c r="AQ58" s="98" t="s">
        <v>102</v>
      </c>
      <c r="AR58" s="39" t="s">
        <v>102</v>
      </c>
      <c r="AS58" s="39" t="s">
        <v>102</v>
      </c>
      <c r="AT58" s="99" t="s">
        <v>102</v>
      </c>
      <c r="AU58" s="10" t="s">
        <v>102</v>
      </c>
      <c r="AV58" s="96"/>
      <c r="AW58" s="96"/>
      <c r="AX58" s="96"/>
      <c r="AY58" s="96"/>
      <c r="AZ58" s="96"/>
      <c r="BA58" s="96"/>
      <c r="BB58" s="96"/>
      <c r="BC58" s="100"/>
      <c r="BD58" s="96" t="s">
        <v>333</v>
      </c>
      <c r="BE58" s="11" t="s">
        <v>478</v>
      </c>
      <c r="BF58" s="41" t="s">
        <v>153</v>
      </c>
      <c r="BG58" s="96" t="s">
        <v>501</v>
      </c>
      <c r="BH58" s="96"/>
      <c r="BI58" s="10"/>
      <c r="BJ58" s="39"/>
      <c r="BK58" s="39"/>
      <c r="BL58" s="39"/>
      <c r="BM58" s="95" t="s">
        <v>153</v>
      </c>
      <c r="BN58" s="95" t="s">
        <v>153</v>
      </c>
      <c r="BO58" s="11" t="s">
        <v>153</v>
      </c>
      <c r="BP58" s="11"/>
      <c r="BQ58" s="110" t="s">
        <v>102</v>
      </c>
      <c r="BR58" s="110" t="s">
        <v>102</v>
      </c>
      <c r="BS58" s="110" t="s">
        <v>102</v>
      </c>
      <c r="BT58" s="110" t="s">
        <v>102</v>
      </c>
      <c r="BU58" s="96"/>
      <c r="BV58" s="96"/>
      <c r="BW58" s="96" t="s">
        <v>596</v>
      </c>
      <c r="BX58" s="96"/>
      <c r="BY58" s="96"/>
      <c r="BZ58" s="96"/>
      <c r="CA58" s="41"/>
    </row>
    <row r="59" spans="1:79" ht="34.5" customHeight="1">
      <c r="A59" s="92" t="s">
        <v>68</v>
      </c>
      <c r="B59" s="199" t="s">
        <v>95</v>
      </c>
      <c r="C59" s="199"/>
      <c r="D59" s="165"/>
      <c r="E59" s="45" t="s">
        <v>35</v>
      </c>
      <c r="F59" s="11" t="s">
        <v>102</v>
      </c>
      <c r="G59" s="11" t="s">
        <v>100</v>
      </c>
      <c r="H59" s="11" t="s">
        <v>35</v>
      </c>
      <c r="I59" s="11" t="s">
        <v>35</v>
      </c>
      <c r="J59" s="11" t="s">
        <v>102</v>
      </c>
      <c r="K59" s="11" t="s">
        <v>102</v>
      </c>
      <c r="L59" s="11" t="s">
        <v>100</v>
      </c>
      <c r="M59" s="11" t="s">
        <v>102</v>
      </c>
      <c r="N59" s="9"/>
      <c r="O59" s="9" t="s">
        <v>102</v>
      </c>
      <c r="P59" s="9"/>
      <c r="Q59" s="95" t="s">
        <v>100</v>
      </c>
      <c r="R59" s="9" t="s">
        <v>152</v>
      </c>
      <c r="S59" s="9"/>
      <c r="T59" s="11" t="s">
        <v>152</v>
      </c>
      <c r="U59" s="11" t="s">
        <v>152</v>
      </c>
      <c r="V59" s="11" t="s">
        <v>152</v>
      </c>
      <c r="W59" s="11" t="s">
        <v>152</v>
      </c>
      <c r="X59" s="9" t="s">
        <v>35</v>
      </c>
      <c r="Y59" s="9" t="s">
        <v>35</v>
      </c>
      <c r="Z59" s="9" t="s">
        <v>100</v>
      </c>
      <c r="AA59" s="9" t="s">
        <v>289</v>
      </c>
      <c r="AB59" s="12" t="s">
        <v>102</v>
      </c>
      <c r="AC59" s="95" t="s">
        <v>102</v>
      </c>
      <c r="AD59" s="9" t="s">
        <v>153</v>
      </c>
      <c r="AE59" s="9"/>
      <c r="AF59" s="96" t="s">
        <v>334</v>
      </c>
      <c r="AG59" s="96" t="s">
        <v>335</v>
      </c>
      <c r="AH59" s="96" t="s">
        <v>335</v>
      </c>
      <c r="AI59" s="96" t="s">
        <v>335</v>
      </c>
      <c r="AJ59" s="97" t="s">
        <v>349</v>
      </c>
      <c r="AK59" s="156" t="s">
        <v>35</v>
      </c>
      <c r="AL59" s="98" t="s">
        <v>102</v>
      </c>
      <c r="AM59" s="39" t="s">
        <v>102</v>
      </c>
      <c r="AN59" s="39" t="s">
        <v>102</v>
      </c>
      <c r="AO59" s="99" t="s">
        <v>102</v>
      </c>
      <c r="AP59" s="39" t="s">
        <v>102</v>
      </c>
      <c r="AQ59" s="98" t="s">
        <v>102</v>
      </c>
      <c r="AR59" s="39" t="s">
        <v>102</v>
      </c>
      <c r="AS59" s="39" t="s">
        <v>102</v>
      </c>
      <c r="AT59" s="99" t="s">
        <v>102</v>
      </c>
      <c r="AU59" s="39" t="s">
        <v>102</v>
      </c>
      <c r="AV59" s="96"/>
      <c r="AW59" s="96"/>
      <c r="AX59" s="96"/>
      <c r="AY59" s="96"/>
      <c r="AZ59" s="96"/>
      <c r="BA59" s="96"/>
      <c r="BB59" s="96"/>
      <c r="BC59" s="100"/>
      <c r="BD59" s="96" t="s">
        <v>102</v>
      </c>
      <c r="BE59" s="11" t="s">
        <v>479</v>
      </c>
      <c r="BF59" s="41" t="s">
        <v>488</v>
      </c>
      <c r="BG59" s="96" t="s">
        <v>502</v>
      </c>
      <c r="BH59" s="96"/>
      <c r="BI59" s="10"/>
      <c r="BJ59" s="39"/>
      <c r="BK59" s="39"/>
      <c r="BL59" s="39"/>
      <c r="BM59" s="95" t="s">
        <v>152</v>
      </c>
      <c r="BN59" s="95" t="s">
        <v>152</v>
      </c>
      <c r="BO59" s="11" t="s">
        <v>152</v>
      </c>
      <c r="BP59" s="11" t="s">
        <v>102</v>
      </c>
      <c r="BQ59" s="85" t="s">
        <v>549</v>
      </c>
      <c r="BR59" s="85" t="s">
        <v>550</v>
      </c>
      <c r="BS59" s="85" t="s">
        <v>550</v>
      </c>
      <c r="BT59" s="85" t="s">
        <v>551</v>
      </c>
      <c r="BU59" s="96"/>
      <c r="BV59" s="96" t="s">
        <v>35</v>
      </c>
      <c r="BW59" s="96" t="s">
        <v>35</v>
      </c>
      <c r="BX59" s="96"/>
      <c r="BY59" s="96"/>
      <c r="BZ59" s="96"/>
      <c r="CA59" s="41"/>
    </row>
    <row r="60" spans="1:79" ht="34.15" customHeight="1" thickBot="1">
      <c r="A60" s="116" t="s">
        <v>69</v>
      </c>
      <c r="B60" s="189" t="s">
        <v>96</v>
      </c>
      <c r="C60" s="189"/>
      <c r="D60" s="167"/>
      <c r="E60" s="119" t="s">
        <v>102</v>
      </c>
      <c r="F60" s="120" t="s">
        <v>129</v>
      </c>
      <c r="G60" s="120" t="s">
        <v>102</v>
      </c>
      <c r="H60" s="120" t="s">
        <v>102</v>
      </c>
      <c r="I60" s="120" t="s">
        <v>101</v>
      </c>
      <c r="J60" s="120" t="s">
        <v>101</v>
      </c>
      <c r="K60" s="120" t="s">
        <v>101</v>
      </c>
      <c r="L60" s="120"/>
      <c r="M60" s="120" t="s">
        <v>101</v>
      </c>
      <c r="N60" s="121"/>
      <c r="O60" s="121" t="s">
        <v>205</v>
      </c>
      <c r="P60" s="121"/>
      <c r="Q60" s="124" t="s">
        <v>100</v>
      </c>
      <c r="R60" s="121"/>
      <c r="S60" s="121"/>
      <c r="T60" s="120" t="s">
        <v>254</v>
      </c>
      <c r="U60" s="120" t="s">
        <v>254</v>
      </c>
      <c r="V60" s="120" t="s">
        <v>254</v>
      </c>
      <c r="W60" s="120" t="s">
        <v>254</v>
      </c>
      <c r="X60" s="121"/>
      <c r="Y60" s="121"/>
      <c r="Z60" s="121" t="s">
        <v>100</v>
      </c>
      <c r="AA60" s="121" t="s">
        <v>148</v>
      </c>
      <c r="AB60" s="123" t="s">
        <v>100</v>
      </c>
      <c r="AC60" s="124" t="s">
        <v>102</v>
      </c>
      <c r="AD60" s="121" t="s">
        <v>316</v>
      </c>
      <c r="AE60" s="121"/>
      <c r="AF60" s="125"/>
      <c r="AG60" s="125"/>
      <c r="AH60" s="125"/>
      <c r="AI60" s="125"/>
      <c r="AJ60" s="126" t="s">
        <v>153</v>
      </c>
      <c r="AK60" s="150" t="s">
        <v>363</v>
      </c>
      <c r="AL60" s="127" t="s">
        <v>100</v>
      </c>
      <c r="AM60" s="128" t="s">
        <v>100</v>
      </c>
      <c r="AN60" s="128" t="s">
        <v>100</v>
      </c>
      <c r="AO60" s="129" t="s">
        <v>100</v>
      </c>
      <c r="AP60" s="128" t="s">
        <v>100</v>
      </c>
      <c r="AQ60" s="127" t="s">
        <v>417</v>
      </c>
      <c r="AR60" s="128" t="s">
        <v>418</v>
      </c>
      <c r="AS60" s="128" t="s">
        <v>418</v>
      </c>
      <c r="AT60" s="129" t="s">
        <v>102</v>
      </c>
      <c r="AU60" s="128" t="s">
        <v>418</v>
      </c>
      <c r="AV60" s="125"/>
      <c r="AW60" s="125"/>
      <c r="AX60" s="125"/>
      <c r="AY60" s="125"/>
      <c r="AZ60" s="125" t="s">
        <v>102</v>
      </c>
      <c r="BA60" s="125" t="s">
        <v>102</v>
      </c>
      <c r="BB60" s="125" t="s">
        <v>102</v>
      </c>
      <c r="BC60" s="125" t="s">
        <v>102</v>
      </c>
      <c r="BD60" s="125"/>
      <c r="BE60" s="120"/>
      <c r="BF60" s="131" t="s">
        <v>153</v>
      </c>
      <c r="BG60" s="125" t="s">
        <v>148</v>
      </c>
      <c r="BH60" s="125"/>
      <c r="BI60" s="158" t="s">
        <v>515</v>
      </c>
      <c r="BJ60" s="128"/>
      <c r="BK60" s="128"/>
      <c r="BL60" s="128"/>
      <c r="BM60" s="124"/>
      <c r="BN60" s="124"/>
      <c r="BO60" s="120"/>
      <c r="BP60" s="120"/>
      <c r="BQ60" s="96" t="s">
        <v>102</v>
      </c>
      <c r="BR60" s="96" t="s">
        <v>102</v>
      </c>
      <c r="BS60" s="96" t="s">
        <v>102</v>
      </c>
      <c r="BT60" s="96" t="s">
        <v>102</v>
      </c>
      <c r="BU60" s="125"/>
      <c r="BV60" s="125" t="s">
        <v>100</v>
      </c>
      <c r="BW60" s="125" t="s">
        <v>100</v>
      </c>
      <c r="BX60" s="125"/>
      <c r="BY60" s="125"/>
      <c r="BZ60" s="125"/>
      <c r="CA60" s="131"/>
    </row>
    <row r="61" spans="1:79" ht="15.75" thickBot="1">
      <c r="A61" s="75" t="s">
        <v>71</v>
      </c>
      <c r="B61" s="76" t="s">
        <v>72</v>
      </c>
      <c r="C61" s="76" t="s">
        <v>73</v>
      </c>
      <c r="D61" s="77"/>
      <c r="E61" s="78" t="s">
        <v>98</v>
      </c>
      <c r="F61" s="79" t="s">
        <v>100</v>
      </c>
      <c r="G61" s="79" t="s">
        <v>100</v>
      </c>
      <c r="H61" s="79" t="s">
        <v>147</v>
      </c>
      <c r="I61" s="79" t="s">
        <v>100</v>
      </c>
      <c r="J61" s="79" t="s">
        <v>100</v>
      </c>
      <c r="K61" s="79" t="s">
        <v>102</v>
      </c>
      <c r="L61" s="79" t="s">
        <v>148</v>
      </c>
      <c r="M61" s="79" t="s">
        <v>100</v>
      </c>
      <c r="N61" s="80" t="s">
        <v>100</v>
      </c>
      <c r="O61" s="80" t="s">
        <v>100</v>
      </c>
      <c r="P61" s="80"/>
      <c r="Q61" s="83" t="s">
        <v>100</v>
      </c>
      <c r="R61" s="80" t="s">
        <v>153</v>
      </c>
      <c r="S61" s="80"/>
      <c r="T61" s="79" t="s">
        <v>255</v>
      </c>
      <c r="U61" s="79" t="s">
        <v>153</v>
      </c>
      <c r="V61" s="79" t="s">
        <v>153</v>
      </c>
      <c r="W61" s="79" t="s">
        <v>153</v>
      </c>
      <c r="X61" s="80" t="s">
        <v>100</v>
      </c>
      <c r="Y61" s="80" t="s">
        <v>100</v>
      </c>
      <c r="Z61" s="80" t="s">
        <v>100</v>
      </c>
      <c r="AA61" s="80" t="s">
        <v>100</v>
      </c>
      <c r="AB61" s="82" t="s">
        <v>100</v>
      </c>
      <c r="AC61" s="83" t="s">
        <v>100</v>
      </c>
      <c r="AD61" s="80" t="s">
        <v>153</v>
      </c>
      <c r="AE61" s="80" t="s">
        <v>153</v>
      </c>
      <c r="AF61" s="84" t="s">
        <v>153</v>
      </c>
      <c r="AG61" s="84" t="s">
        <v>153</v>
      </c>
      <c r="AH61" s="84" t="s">
        <v>153</v>
      </c>
      <c r="AI61" s="84" t="s">
        <v>153</v>
      </c>
      <c r="AJ61" s="85" t="s">
        <v>153</v>
      </c>
      <c r="AK61" s="148" t="s">
        <v>153</v>
      </c>
      <c r="AL61" s="87" t="s">
        <v>102</v>
      </c>
      <c r="AM61" s="86" t="s">
        <v>102</v>
      </c>
      <c r="AN61" s="86" t="s">
        <v>102</v>
      </c>
      <c r="AO61" s="88" t="s">
        <v>100</v>
      </c>
      <c r="AP61" s="89" t="s">
        <v>100</v>
      </c>
      <c r="AQ61" s="87" t="s">
        <v>102</v>
      </c>
      <c r="AR61" s="86" t="s">
        <v>102</v>
      </c>
      <c r="AS61" s="86" t="s">
        <v>100</v>
      </c>
      <c r="AT61" s="88" t="s">
        <v>102</v>
      </c>
      <c r="AU61" s="89" t="s">
        <v>102</v>
      </c>
      <c r="AV61" s="84" t="s">
        <v>100</v>
      </c>
      <c r="AW61" s="84" t="s">
        <v>100</v>
      </c>
      <c r="AX61" s="84" t="s">
        <v>100</v>
      </c>
      <c r="AY61" s="84" t="s">
        <v>100</v>
      </c>
      <c r="AZ61" s="84" t="s">
        <v>450</v>
      </c>
      <c r="BA61" s="84"/>
      <c r="BB61" s="84"/>
      <c r="BC61" s="90"/>
      <c r="BD61" s="84"/>
      <c r="BE61" s="79" t="s">
        <v>100</v>
      </c>
      <c r="BF61" s="91" t="s">
        <v>153</v>
      </c>
      <c r="BG61" s="84" t="s">
        <v>148</v>
      </c>
      <c r="BH61" s="84"/>
      <c r="BI61" s="86"/>
      <c r="BJ61" s="86"/>
      <c r="BK61" s="86"/>
      <c r="BL61" s="86"/>
      <c r="BM61" s="83" t="s">
        <v>153</v>
      </c>
      <c r="BN61" s="83" t="s">
        <v>153</v>
      </c>
      <c r="BO61" s="79" t="s">
        <v>153</v>
      </c>
      <c r="BP61" s="79" t="s">
        <v>100</v>
      </c>
      <c r="BQ61" s="96" t="s">
        <v>35</v>
      </c>
      <c r="BR61" s="96" t="s">
        <v>35</v>
      </c>
      <c r="BS61" s="96" t="s">
        <v>35</v>
      </c>
      <c r="BT61" s="96" t="s">
        <v>35</v>
      </c>
      <c r="BU61" s="84" t="s">
        <v>100</v>
      </c>
      <c r="BV61" s="84" t="s">
        <v>100</v>
      </c>
      <c r="BW61" s="84" t="s">
        <v>100</v>
      </c>
      <c r="BX61" s="84"/>
      <c r="BY61" s="84"/>
      <c r="BZ61" s="84"/>
      <c r="CA61" s="91"/>
    </row>
    <row r="62" spans="1:79" ht="15.75" thickBot="1">
      <c r="A62" s="92"/>
      <c r="B62" s="8"/>
      <c r="C62" s="8" t="s">
        <v>74</v>
      </c>
      <c r="D62" s="93"/>
      <c r="E62" s="45" t="s">
        <v>98</v>
      </c>
      <c r="F62" s="11" t="s">
        <v>100</v>
      </c>
      <c r="G62" s="11" t="s">
        <v>100</v>
      </c>
      <c r="H62" s="11" t="s">
        <v>147</v>
      </c>
      <c r="I62" s="11" t="s">
        <v>100</v>
      </c>
      <c r="J62" s="11" t="s">
        <v>100</v>
      </c>
      <c r="K62" s="11" t="s">
        <v>100</v>
      </c>
      <c r="L62" s="11" t="s">
        <v>100</v>
      </c>
      <c r="M62" s="11" t="s">
        <v>100</v>
      </c>
      <c r="N62" s="9" t="s">
        <v>100</v>
      </c>
      <c r="O62" s="9" t="s">
        <v>100</v>
      </c>
      <c r="P62" s="9"/>
      <c r="Q62" s="95" t="s">
        <v>100</v>
      </c>
      <c r="R62" s="9" t="s">
        <v>153</v>
      </c>
      <c r="S62" s="9" t="s">
        <v>153</v>
      </c>
      <c r="T62" s="11" t="s">
        <v>256</v>
      </c>
      <c r="U62" s="11" t="s">
        <v>256</v>
      </c>
      <c r="V62" s="11" t="s">
        <v>256</v>
      </c>
      <c r="W62" s="11" t="s">
        <v>256</v>
      </c>
      <c r="X62" s="9" t="s">
        <v>100</v>
      </c>
      <c r="Y62" s="9" t="s">
        <v>100</v>
      </c>
      <c r="Z62" s="80" t="s">
        <v>100</v>
      </c>
      <c r="AA62" s="9" t="s">
        <v>100</v>
      </c>
      <c r="AB62" s="12" t="s">
        <v>100</v>
      </c>
      <c r="AC62" s="95" t="s">
        <v>100</v>
      </c>
      <c r="AD62" s="9" t="s">
        <v>153</v>
      </c>
      <c r="AE62" s="9" t="s">
        <v>153</v>
      </c>
      <c r="AF62" s="96" t="s">
        <v>153</v>
      </c>
      <c r="AG62" s="96" t="s">
        <v>153</v>
      </c>
      <c r="AH62" s="96" t="s">
        <v>153</v>
      </c>
      <c r="AI62" s="96" t="s">
        <v>153</v>
      </c>
      <c r="AJ62" s="97" t="s">
        <v>153</v>
      </c>
      <c r="AK62" s="156" t="s">
        <v>153</v>
      </c>
      <c r="AL62" s="98" t="s">
        <v>100</v>
      </c>
      <c r="AM62" s="39" t="s">
        <v>100</v>
      </c>
      <c r="AN62" s="39" t="s">
        <v>100</v>
      </c>
      <c r="AO62" s="99" t="s">
        <v>100</v>
      </c>
      <c r="AP62" s="39" t="s">
        <v>100</v>
      </c>
      <c r="AQ62" s="98" t="s">
        <v>100</v>
      </c>
      <c r="AR62" s="39" t="s">
        <v>100</v>
      </c>
      <c r="AS62" s="39" t="s">
        <v>100</v>
      </c>
      <c r="AT62" s="99" t="s">
        <v>100</v>
      </c>
      <c r="AU62" s="39" t="s">
        <v>100</v>
      </c>
      <c r="AV62" s="84" t="s">
        <v>100</v>
      </c>
      <c r="AW62" s="84" t="s">
        <v>100</v>
      </c>
      <c r="AX62" s="84" t="s">
        <v>100</v>
      </c>
      <c r="AY62" s="84" t="s">
        <v>100</v>
      </c>
      <c r="AZ62" s="96" t="s">
        <v>450</v>
      </c>
      <c r="BA62" s="96" t="s">
        <v>450</v>
      </c>
      <c r="BB62" s="96" t="s">
        <v>450</v>
      </c>
      <c r="BC62" s="96" t="s">
        <v>450</v>
      </c>
      <c r="BD62" s="84" t="s">
        <v>100</v>
      </c>
      <c r="BE62" s="11" t="s">
        <v>100</v>
      </c>
      <c r="BF62" s="41" t="s">
        <v>153</v>
      </c>
      <c r="BG62" s="146" t="s">
        <v>148</v>
      </c>
      <c r="BH62" s="146"/>
      <c r="BI62" s="39"/>
      <c r="BJ62" s="39"/>
      <c r="BK62" s="39"/>
      <c r="BL62" s="39"/>
      <c r="BM62" s="95" t="s">
        <v>153</v>
      </c>
      <c r="BN62" s="95" t="s">
        <v>153</v>
      </c>
      <c r="BO62" s="11" t="s">
        <v>153</v>
      </c>
      <c r="BP62" s="11" t="s">
        <v>100</v>
      </c>
      <c r="BQ62" s="96" t="s">
        <v>102</v>
      </c>
      <c r="BR62" s="96" t="s">
        <v>102</v>
      </c>
      <c r="BS62" s="96" t="s">
        <v>102</v>
      </c>
      <c r="BT62" s="96" t="s">
        <v>102</v>
      </c>
      <c r="BU62" s="96" t="s">
        <v>100</v>
      </c>
      <c r="BV62" s="96" t="s">
        <v>100</v>
      </c>
      <c r="BW62" s="96" t="s">
        <v>100</v>
      </c>
      <c r="BX62" s="96"/>
      <c r="BY62" s="96"/>
      <c r="BZ62" s="96"/>
      <c r="CA62" s="41"/>
    </row>
    <row r="63" spans="1:79" ht="15.75" thickBot="1">
      <c r="A63" s="92"/>
      <c r="B63" s="8"/>
      <c r="C63" s="8" t="s">
        <v>75</v>
      </c>
      <c r="D63" s="93"/>
      <c r="E63" s="45" t="s">
        <v>98</v>
      </c>
      <c r="F63" s="11" t="s">
        <v>100</v>
      </c>
      <c r="G63" s="11" t="s">
        <v>100</v>
      </c>
      <c r="H63" s="11" t="s">
        <v>147</v>
      </c>
      <c r="I63" s="11" t="s">
        <v>100</v>
      </c>
      <c r="J63" s="11" t="s">
        <v>100</v>
      </c>
      <c r="K63" s="11" t="s">
        <v>100</v>
      </c>
      <c r="L63" s="11" t="s">
        <v>100</v>
      </c>
      <c r="M63" s="11" t="s">
        <v>100</v>
      </c>
      <c r="N63" s="9" t="s">
        <v>100</v>
      </c>
      <c r="O63" s="9" t="s">
        <v>100</v>
      </c>
      <c r="P63" s="9"/>
      <c r="Q63" s="95" t="s">
        <v>100</v>
      </c>
      <c r="R63" s="9" t="s">
        <v>153</v>
      </c>
      <c r="S63" s="9"/>
      <c r="T63" s="11" t="s">
        <v>256</v>
      </c>
      <c r="U63" s="11" t="s">
        <v>256</v>
      </c>
      <c r="V63" s="11" t="s">
        <v>256</v>
      </c>
      <c r="W63" s="11" t="s">
        <v>256</v>
      </c>
      <c r="X63" s="9" t="s">
        <v>100</v>
      </c>
      <c r="Y63" s="9" t="s">
        <v>100</v>
      </c>
      <c r="Z63" s="80" t="s">
        <v>100</v>
      </c>
      <c r="AA63" s="9" t="s">
        <v>100</v>
      </c>
      <c r="AB63" s="12" t="s">
        <v>100</v>
      </c>
      <c r="AC63" s="95" t="s">
        <v>100</v>
      </c>
      <c r="AD63" s="9" t="s">
        <v>153</v>
      </c>
      <c r="AE63" s="9" t="s">
        <v>153</v>
      </c>
      <c r="AF63" s="96" t="s">
        <v>153</v>
      </c>
      <c r="AG63" s="96" t="s">
        <v>153</v>
      </c>
      <c r="AH63" s="96" t="s">
        <v>153</v>
      </c>
      <c r="AI63" s="96" t="s">
        <v>153</v>
      </c>
      <c r="AJ63" s="97" t="s">
        <v>153</v>
      </c>
      <c r="AK63" s="156" t="s">
        <v>153</v>
      </c>
      <c r="AL63" s="98" t="s">
        <v>100</v>
      </c>
      <c r="AM63" s="39" t="s">
        <v>100</v>
      </c>
      <c r="AN63" s="39" t="s">
        <v>100</v>
      </c>
      <c r="AO63" s="99" t="s">
        <v>100</v>
      </c>
      <c r="AP63" s="39" t="s">
        <v>100</v>
      </c>
      <c r="AQ63" s="98" t="s">
        <v>100</v>
      </c>
      <c r="AR63" s="39" t="s">
        <v>100</v>
      </c>
      <c r="AS63" s="39" t="s">
        <v>100</v>
      </c>
      <c r="AT63" s="99" t="s">
        <v>100</v>
      </c>
      <c r="AU63" s="39" t="s">
        <v>102</v>
      </c>
      <c r="AV63" s="84" t="s">
        <v>100</v>
      </c>
      <c r="AW63" s="96"/>
      <c r="AX63" s="96"/>
      <c r="AY63" s="84" t="s">
        <v>100</v>
      </c>
      <c r="AZ63" s="96" t="s">
        <v>450</v>
      </c>
      <c r="BA63" s="96" t="s">
        <v>450</v>
      </c>
      <c r="BB63" s="96" t="s">
        <v>450</v>
      </c>
      <c r="BC63" s="96" t="s">
        <v>450</v>
      </c>
      <c r="BD63" s="84"/>
      <c r="BE63" s="11" t="s">
        <v>100</v>
      </c>
      <c r="BF63" s="41" t="s">
        <v>153</v>
      </c>
      <c r="BG63" s="146" t="s">
        <v>148</v>
      </c>
      <c r="BH63" s="146"/>
      <c r="BI63" s="39"/>
      <c r="BJ63" s="39"/>
      <c r="BK63" s="39"/>
      <c r="BL63" s="39"/>
      <c r="BM63" s="95" t="s">
        <v>153</v>
      </c>
      <c r="BN63" s="95" t="s">
        <v>153</v>
      </c>
      <c r="BO63" s="11" t="s">
        <v>521</v>
      </c>
      <c r="BP63" s="11" t="s">
        <v>100</v>
      </c>
      <c r="BQ63" s="84" t="s">
        <v>100</v>
      </c>
      <c r="BR63" s="84" t="s">
        <v>100</v>
      </c>
      <c r="BS63" s="84" t="s">
        <v>100</v>
      </c>
      <c r="BT63" s="84" t="s">
        <v>100</v>
      </c>
      <c r="BU63" s="96" t="s">
        <v>100</v>
      </c>
      <c r="BV63" s="96" t="s">
        <v>100</v>
      </c>
      <c r="BW63" s="96" t="s">
        <v>100</v>
      </c>
      <c r="BX63" s="96"/>
      <c r="BY63" s="96"/>
      <c r="BZ63" s="96"/>
      <c r="CA63" s="41"/>
    </row>
    <row r="64" spans="1:79">
      <c r="A64" s="92"/>
      <c r="B64" s="8"/>
      <c r="C64" s="8" t="s">
        <v>76</v>
      </c>
      <c r="D64" s="93"/>
      <c r="E64" s="45" t="s">
        <v>98</v>
      </c>
      <c r="F64" s="11" t="s">
        <v>100</v>
      </c>
      <c r="G64" s="11" t="s">
        <v>100</v>
      </c>
      <c r="H64" s="11" t="s">
        <v>147</v>
      </c>
      <c r="I64" s="11" t="s">
        <v>100</v>
      </c>
      <c r="J64" s="11" t="s">
        <v>100</v>
      </c>
      <c r="K64" s="11" t="s">
        <v>102</v>
      </c>
      <c r="L64" s="11" t="s">
        <v>100</v>
      </c>
      <c r="M64" s="11" t="s">
        <v>100</v>
      </c>
      <c r="N64" s="9" t="s">
        <v>100</v>
      </c>
      <c r="O64" s="9" t="s">
        <v>100</v>
      </c>
      <c r="P64" s="9"/>
      <c r="Q64" s="140" t="s">
        <v>209</v>
      </c>
      <c r="R64" s="9" t="s">
        <v>153</v>
      </c>
      <c r="S64" s="9"/>
      <c r="T64" s="11" t="s">
        <v>257</v>
      </c>
      <c r="U64" s="11" t="s">
        <v>257</v>
      </c>
      <c r="V64" s="11" t="s">
        <v>257</v>
      </c>
      <c r="W64" s="11" t="s">
        <v>257</v>
      </c>
      <c r="X64" s="9" t="s">
        <v>100</v>
      </c>
      <c r="Y64" s="9" t="s">
        <v>100</v>
      </c>
      <c r="Z64" s="80" t="s">
        <v>100</v>
      </c>
      <c r="AA64" s="9" t="s">
        <v>100</v>
      </c>
      <c r="AB64" s="12" t="s">
        <v>100</v>
      </c>
      <c r="AC64" s="95" t="s">
        <v>100</v>
      </c>
      <c r="AD64" s="9" t="s">
        <v>153</v>
      </c>
      <c r="AE64" s="9" t="s">
        <v>178</v>
      </c>
      <c r="AF64" s="96" t="s">
        <v>153</v>
      </c>
      <c r="AG64" s="96" t="s">
        <v>153</v>
      </c>
      <c r="AH64" s="96" t="s">
        <v>153</v>
      </c>
      <c r="AI64" s="96" t="s">
        <v>153</v>
      </c>
      <c r="AJ64" s="97" t="s">
        <v>178</v>
      </c>
      <c r="AK64" s="156"/>
      <c r="AL64" s="98" t="s">
        <v>138</v>
      </c>
      <c r="AM64" s="39" t="s">
        <v>138</v>
      </c>
      <c r="AN64" s="39" t="s">
        <v>102</v>
      </c>
      <c r="AO64" s="99" t="s">
        <v>100</v>
      </c>
      <c r="AP64" s="39" t="s">
        <v>100</v>
      </c>
      <c r="AQ64" s="98" t="s">
        <v>102</v>
      </c>
      <c r="AR64" s="39" t="s">
        <v>102</v>
      </c>
      <c r="AS64" s="39" t="s">
        <v>100</v>
      </c>
      <c r="AT64" s="99" t="s">
        <v>102</v>
      </c>
      <c r="AU64" s="39" t="s">
        <v>102</v>
      </c>
      <c r="AV64" s="96"/>
      <c r="AW64" s="96"/>
      <c r="AX64" s="96"/>
      <c r="AY64" s="96"/>
      <c r="AZ64" s="96"/>
      <c r="BA64" s="96"/>
      <c r="BB64" s="96"/>
      <c r="BC64" s="96"/>
      <c r="BD64" s="96"/>
      <c r="BE64" s="11" t="s">
        <v>100</v>
      </c>
      <c r="BF64" s="41"/>
      <c r="BG64" s="96" t="s">
        <v>499</v>
      </c>
      <c r="BH64" s="96"/>
      <c r="BI64" s="39"/>
      <c r="BJ64" s="39"/>
      <c r="BK64" s="39"/>
      <c r="BL64" s="39"/>
      <c r="BM64" s="95" t="s">
        <v>153</v>
      </c>
      <c r="BN64" s="95" t="s">
        <v>153</v>
      </c>
      <c r="BO64" s="11" t="s">
        <v>153</v>
      </c>
      <c r="BP64" s="11"/>
      <c r="BQ64" s="146" t="s">
        <v>100</v>
      </c>
      <c r="BR64" s="146" t="s">
        <v>100</v>
      </c>
      <c r="BS64" s="146" t="s">
        <v>100</v>
      </c>
      <c r="BT64" s="146" t="s">
        <v>100</v>
      </c>
      <c r="BU64" s="96"/>
      <c r="BV64" s="96"/>
      <c r="BW64" s="96"/>
      <c r="BX64" s="96"/>
      <c r="BY64" s="96"/>
      <c r="BZ64" s="96"/>
      <c r="CA64" s="41"/>
    </row>
    <row r="65" spans="1:79" ht="30.75" thickBot="1">
      <c r="A65" s="116"/>
      <c r="B65" s="117"/>
      <c r="C65" s="117" t="s">
        <v>77</v>
      </c>
      <c r="D65" s="118"/>
      <c r="E65" s="119" t="s">
        <v>103</v>
      </c>
      <c r="F65" s="120" t="s">
        <v>127</v>
      </c>
      <c r="G65" s="120" t="s">
        <v>141</v>
      </c>
      <c r="H65" s="119" t="s">
        <v>103</v>
      </c>
      <c r="I65" s="120" t="s">
        <v>161</v>
      </c>
      <c r="J65" s="120" t="s">
        <v>103</v>
      </c>
      <c r="K65" s="120"/>
      <c r="L65" s="120" t="s">
        <v>182</v>
      </c>
      <c r="M65" s="120" t="s">
        <v>103</v>
      </c>
      <c r="N65" s="121" t="s">
        <v>195</v>
      </c>
      <c r="O65" s="121" t="s">
        <v>206</v>
      </c>
      <c r="P65" s="121"/>
      <c r="Q65" s="124" t="s">
        <v>213</v>
      </c>
      <c r="R65" s="121" t="s">
        <v>227</v>
      </c>
      <c r="S65" s="121" t="s">
        <v>227</v>
      </c>
      <c r="T65" s="120"/>
      <c r="U65" s="120"/>
      <c r="V65" s="120"/>
      <c r="W65" s="120"/>
      <c r="X65" s="121" t="s">
        <v>273</v>
      </c>
      <c r="Y65" s="121" t="s">
        <v>273</v>
      </c>
      <c r="Z65" s="121" t="s">
        <v>280</v>
      </c>
      <c r="AA65" s="121" t="s">
        <v>280</v>
      </c>
      <c r="AB65" s="123" t="s">
        <v>280</v>
      </c>
      <c r="AC65" s="168">
        <v>40548</v>
      </c>
      <c r="AD65" s="121" t="s">
        <v>317</v>
      </c>
      <c r="AE65" s="121" t="s">
        <v>317</v>
      </c>
      <c r="AF65" s="125" t="s">
        <v>336</v>
      </c>
      <c r="AG65" s="125" t="s">
        <v>336</v>
      </c>
      <c r="AH65" s="125" t="s">
        <v>336</v>
      </c>
      <c r="AI65" s="125" t="s">
        <v>336</v>
      </c>
      <c r="AJ65" s="126" t="s">
        <v>350</v>
      </c>
      <c r="AK65" s="150" t="s">
        <v>364</v>
      </c>
      <c r="AL65" s="127" t="s">
        <v>419</v>
      </c>
      <c r="AM65" s="128" t="s">
        <v>419</v>
      </c>
      <c r="AN65" s="128" t="s">
        <v>419</v>
      </c>
      <c r="AO65" s="129" t="s">
        <v>419</v>
      </c>
      <c r="AP65" s="128" t="s">
        <v>419</v>
      </c>
      <c r="AQ65" s="127" t="s">
        <v>419</v>
      </c>
      <c r="AR65" s="128" t="s">
        <v>419</v>
      </c>
      <c r="AS65" s="128" t="s">
        <v>419</v>
      </c>
      <c r="AT65" s="129" t="s">
        <v>419</v>
      </c>
      <c r="AU65" s="128" t="s">
        <v>419</v>
      </c>
      <c r="AV65" s="125" t="s">
        <v>182</v>
      </c>
      <c r="AW65" s="125" t="s">
        <v>182</v>
      </c>
      <c r="AX65" s="125" t="s">
        <v>182</v>
      </c>
      <c r="AY65" s="125" t="s">
        <v>182</v>
      </c>
      <c r="AZ65" s="125" t="s">
        <v>206</v>
      </c>
      <c r="BA65" s="125" t="s">
        <v>206</v>
      </c>
      <c r="BB65" s="125" t="s">
        <v>206</v>
      </c>
      <c r="BC65" s="125" t="s">
        <v>206</v>
      </c>
      <c r="BD65" s="125" t="s">
        <v>182</v>
      </c>
      <c r="BE65" s="120" t="s">
        <v>480</v>
      </c>
      <c r="BF65" s="131" t="s">
        <v>489</v>
      </c>
      <c r="BG65" s="125" t="s">
        <v>161</v>
      </c>
      <c r="BH65" s="125"/>
      <c r="BI65" s="128"/>
      <c r="BJ65" s="128"/>
      <c r="BK65" s="128"/>
      <c r="BL65" s="128"/>
      <c r="BM65" s="124" t="s">
        <v>280</v>
      </c>
      <c r="BN65" s="124" t="s">
        <v>280</v>
      </c>
      <c r="BO65" s="120" t="s">
        <v>526</v>
      </c>
      <c r="BP65" s="120" t="s">
        <v>534</v>
      </c>
      <c r="BQ65" s="146" t="s">
        <v>100</v>
      </c>
      <c r="BR65" s="146" t="s">
        <v>100</v>
      </c>
      <c r="BS65" s="146" t="s">
        <v>100</v>
      </c>
      <c r="BT65" s="146" t="s">
        <v>100</v>
      </c>
      <c r="BU65" s="125"/>
      <c r="BV65" s="125"/>
      <c r="BW65" s="125"/>
      <c r="BX65" s="125"/>
      <c r="BY65" s="125"/>
      <c r="BZ65" s="125"/>
      <c r="CA65" s="131"/>
    </row>
    <row r="66" spans="1:79" ht="30">
      <c r="A66" s="75" t="s">
        <v>78</v>
      </c>
      <c r="B66" s="76" t="s">
        <v>79</v>
      </c>
      <c r="C66" s="76" t="s">
        <v>80</v>
      </c>
      <c r="D66" s="77"/>
      <c r="E66" s="78" t="s">
        <v>114</v>
      </c>
      <c r="F66" s="79" t="s">
        <v>130</v>
      </c>
      <c r="G66" s="79" t="s">
        <v>142</v>
      </c>
      <c r="H66" s="79" t="s">
        <v>145</v>
      </c>
      <c r="I66" s="79">
        <v>3</v>
      </c>
      <c r="J66" s="79" t="s">
        <v>177</v>
      </c>
      <c r="K66" s="79"/>
      <c r="L66" s="79">
        <v>3</v>
      </c>
      <c r="M66" s="79" t="s">
        <v>142</v>
      </c>
      <c r="N66" s="80">
        <v>2</v>
      </c>
      <c r="O66" s="80">
        <v>3</v>
      </c>
      <c r="P66" s="80"/>
      <c r="Q66" s="169" t="s">
        <v>214</v>
      </c>
      <c r="R66" s="80" t="s">
        <v>228</v>
      </c>
      <c r="S66" s="80" t="s">
        <v>229</v>
      </c>
      <c r="T66" s="79" t="s">
        <v>258</v>
      </c>
      <c r="U66" s="79" t="s">
        <v>259</v>
      </c>
      <c r="V66" s="79" t="s">
        <v>260</v>
      </c>
      <c r="W66" s="79" t="s">
        <v>260</v>
      </c>
      <c r="X66" s="80">
        <v>14</v>
      </c>
      <c r="Y66" s="80">
        <v>14</v>
      </c>
      <c r="Z66" s="80">
        <v>8</v>
      </c>
      <c r="AA66" s="80" t="s">
        <v>290</v>
      </c>
      <c r="AB66" s="82" t="s">
        <v>298</v>
      </c>
      <c r="AC66" s="83" t="s">
        <v>308</v>
      </c>
      <c r="AD66" s="80">
        <v>13</v>
      </c>
      <c r="AE66" s="80">
        <v>1</v>
      </c>
      <c r="AF66" s="84" t="s">
        <v>337</v>
      </c>
      <c r="AG66" s="84" t="s">
        <v>338</v>
      </c>
      <c r="AH66" s="84" t="s">
        <v>338</v>
      </c>
      <c r="AI66" s="84" t="s">
        <v>339</v>
      </c>
      <c r="AJ66" s="85" t="s">
        <v>351</v>
      </c>
      <c r="AK66" s="145" t="s">
        <v>365</v>
      </c>
      <c r="AL66" s="87" t="s">
        <v>298</v>
      </c>
      <c r="AM66" s="86" t="s">
        <v>420</v>
      </c>
      <c r="AN66" s="86" t="s">
        <v>145</v>
      </c>
      <c r="AO66" s="88" t="s">
        <v>145</v>
      </c>
      <c r="AP66" s="89" t="s">
        <v>421</v>
      </c>
      <c r="AQ66" s="87" t="s">
        <v>142</v>
      </c>
      <c r="AR66" s="86" t="s">
        <v>422</v>
      </c>
      <c r="AS66" s="86" t="s">
        <v>423</v>
      </c>
      <c r="AT66" s="88" t="s">
        <v>424</v>
      </c>
      <c r="AU66" s="89" t="s">
        <v>229</v>
      </c>
      <c r="AV66" s="84"/>
      <c r="AW66" s="84"/>
      <c r="AX66" s="84"/>
      <c r="AY66" s="84"/>
      <c r="AZ66" s="84" t="s">
        <v>460</v>
      </c>
      <c r="BA66" s="84" t="s">
        <v>460</v>
      </c>
      <c r="BB66" s="84" t="s">
        <v>460</v>
      </c>
      <c r="BC66" s="84" t="s">
        <v>460</v>
      </c>
      <c r="BD66" s="84" t="s">
        <v>471</v>
      </c>
      <c r="BE66" s="79" t="s">
        <v>481</v>
      </c>
      <c r="BF66" s="91" t="s">
        <v>490</v>
      </c>
      <c r="BG66" s="84">
        <v>19</v>
      </c>
      <c r="BH66" s="84"/>
      <c r="BI66" s="86">
        <v>7</v>
      </c>
      <c r="BJ66" s="86"/>
      <c r="BK66" s="86"/>
      <c r="BL66" s="86"/>
      <c r="BM66" s="83"/>
      <c r="BN66" s="83"/>
      <c r="BO66" s="79" t="s">
        <v>526</v>
      </c>
      <c r="BP66" s="79" t="s">
        <v>535</v>
      </c>
      <c r="BQ66" s="96" t="s">
        <v>178</v>
      </c>
      <c r="BR66" s="96" t="s">
        <v>178</v>
      </c>
      <c r="BS66" s="96" t="s">
        <v>178</v>
      </c>
      <c r="BT66" s="96" t="s">
        <v>178</v>
      </c>
      <c r="BU66" s="84"/>
      <c r="BV66" s="84"/>
      <c r="BW66" s="84"/>
      <c r="BX66" s="84"/>
      <c r="BY66" s="84"/>
      <c r="BZ66" s="84"/>
      <c r="CA66" s="91"/>
    </row>
    <row r="67" spans="1:79" ht="15.75" thickBot="1">
      <c r="A67" s="92"/>
      <c r="B67" s="8"/>
      <c r="C67" s="8" t="s">
        <v>81</v>
      </c>
      <c r="D67" s="93"/>
      <c r="E67" s="45" t="s">
        <v>112</v>
      </c>
      <c r="F67" s="11">
        <v>2</v>
      </c>
      <c r="G67" s="11" t="s">
        <v>138</v>
      </c>
      <c r="H67" s="11" t="s">
        <v>138</v>
      </c>
      <c r="I67" s="11" t="s">
        <v>155</v>
      </c>
      <c r="J67" s="11">
        <v>3</v>
      </c>
      <c r="K67" s="11" t="s">
        <v>102</v>
      </c>
      <c r="L67" s="11">
        <v>1</v>
      </c>
      <c r="M67" s="11">
        <v>1</v>
      </c>
      <c r="N67" s="9">
        <v>1</v>
      </c>
      <c r="O67" s="9">
        <v>3</v>
      </c>
      <c r="P67" s="9"/>
      <c r="Q67" s="95">
        <v>4</v>
      </c>
      <c r="R67" s="9">
        <v>7</v>
      </c>
      <c r="S67" s="9"/>
      <c r="T67" s="11">
        <v>6</v>
      </c>
      <c r="U67" s="11"/>
      <c r="V67" s="11"/>
      <c r="W67" s="11"/>
      <c r="X67" s="9">
        <v>0</v>
      </c>
      <c r="Y67" s="9">
        <v>3</v>
      </c>
      <c r="Z67" s="9">
        <v>0</v>
      </c>
      <c r="AA67" s="9">
        <v>3</v>
      </c>
      <c r="AB67" s="12">
        <v>4</v>
      </c>
      <c r="AC67" s="95">
        <v>7</v>
      </c>
      <c r="AD67" s="9">
        <v>7</v>
      </c>
      <c r="AE67" s="9">
        <v>0</v>
      </c>
      <c r="AF67" s="96">
        <v>4</v>
      </c>
      <c r="AG67" s="96">
        <v>0</v>
      </c>
      <c r="AH67" s="96">
        <v>0</v>
      </c>
      <c r="AI67" s="96">
        <v>0</v>
      </c>
      <c r="AJ67" s="97">
        <v>2</v>
      </c>
      <c r="AK67" s="156">
        <v>8</v>
      </c>
      <c r="AL67" s="98">
        <v>4</v>
      </c>
      <c r="AM67" s="39">
        <v>0</v>
      </c>
      <c r="AN67" s="39">
        <v>1</v>
      </c>
      <c r="AO67" s="99">
        <v>4</v>
      </c>
      <c r="AP67" s="39">
        <v>1</v>
      </c>
      <c r="AQ67" s="98">
        <v>3</v>
      </c>
      <c r="AR67" s="39" t="s">
        <v>425</v>
      </c>
      <c r="AS67" s="39">
        <v>1</v>
      </c>
      <c r="AT67" s="99">
        <v>0</v>
      </c>
      <c r="AU67" s="39">
        <v>0</v>
      </c>
      <c r="AV67" s="96"/>
      <c r="AW67" s="96"/>
      <c r="AX67" s="96"/>
      <c r="AY67" s="96"/>
      <c r="AZ67" s="96">
        <v>7</v>
      </c>
      <c r="BA67" s="96"/>
      <c r="BB67" s="96"/>
      <c r="BC67" s="100"/>
      <c r="BD67" s="96"/>
      <c r="BE67" s="11" t="s">
        <v>482</v>
      </c>
      <c r="BF67" s="41"/>
      <c r="BG67" s="96">
        <v>16</v>
      </c>
      <c r="BH67" s="96"/>
      <c r="BI67" s="39">
        <v>3</v>
      </c>
      <c r="BJ67" s="39"/>
      <c r="BK67" s="39"/>
      <c r="BL67" s="39"/>
      <c r="BM67" s="95" t="s">
        <v>309</v>
      </c>
      <c r="BN67" s="95">
        <v>2</v>
      </c>
      <c r="BO67" s="11" t="s">
        <v>526</v>
      </c>
      <c r="BP67" s="11">
        <v>5</v>
      </c>
      <c r="BQ67" s="125" t="s">
        <v>552</v>
      </c>
      <c r="BR67" s="125" t="s">
        <v>552</v>
      </c>
      <c r="BS67" s="125" t="s">
        <v>552</v>
      </c>
      <c r="BT67" s="125" t="s">
        <v>552</v>
      </c>
      <c r="BU67" s="96">
        <v>2</v>
      </c>
      <c r="BV67" s="96">
        <v>3</v>
      </c>
      <c r="BW67" s="96">
        <v>1</v>
      </c>
      <c r="BX67" s="96">
        <v>0</v>
      </c>
      <c r="BY67" s="96">
        <v>0</v>
      </c>
      <c r="BZ67" s="96">
        <v>0</v>
      </c>
      <c r="CA67" s="96">
        <v>0</v>
      </c>
    </row>
    <row r="68" spans="1:79">
      <c r="A68" s="92"/>
      <c r="B68" s="8"/>
      <c r="C68" s="8" t="s">
        <v>82</v>
      </c>
      <c r="D68" s="93"/>
      <c r="E68" s="45">
        <v>0</v>
      </c>
      <c r="F68" s="11"/>
      <c r="G68" s="11" t="s">
        <v>138</v>
      </c>
      <c r="H68" s="11" t="s">
        <v>138</v>
      </c>
      <c r="I68" s="11"/>
      <c r="J68" s="11" t="s">
        <v>101</v>
      </c>
      <c r="K68" s="11" t="s">
        <v>101</v>
      </c>
      <c r="L68" s="11">
        <v>1</v>
      </c>
      <c r="M68" s="11" t="s">
        <v>101</v>
      </c>
      <c r="N68" s="9"/>
      <c r="O68" s="9" t="s">
        <v>207</v>
      </c>
      <c r="P68" s="9"/>
      <c r="Q68" s="95">
        <v>1</v>
      </c>
      <c r="R68" s="9"/>
      <c r="S68" s="9"/>
      <c r="T68" s="11">
        <v>1</v>
      </c>
      <c r="U68" s="11"/>
      <c r="V68" s="11"/>
      <c r="W68" s="11"/>
      <c r="X68" s="9">
        <v>0</v>
      </c>
      <c r="Y68" s="9">
        <v>2</v>
      </c>
      <c r="Z68" s="9">
        <v>1</v>
      </c>
      <c r="AA68" s="9">
        <v>1</v>
      </c>
      <c r="AB68" s="12">
        <v>11</v>
      </c>
      <c r="AC68" s="95" t="s">
        <v>309</v>
      </c>
      <c r="AD68" s="9">
        <v>0</v>
      </c>
      <c r="AE68" s="9">
        <v>0</v>
      </c>
      <c r="AF68" s="96">
        <v>0</v>
      </c>
      <c r="AG68" s="96">
        <v>0</v>
      </c>
      <c r="AH68" s="96">
        <v>0</v>
      </c>
      <c r="AI68" s="96">
        <v>0</v>
      </c>
      <c r="AJ68" s="97" t="s">
        <v>138</v>
      </c>
      <c r="AK68" s="156">
        <v>3</v>
      </c>
      <c r="AL68" s="98">
        <v>4</v>
      </c>
      <c r="AM68" s="39">
        <v>0</v>
      </c>
      <c r="AN68" s="39">
        <v>1</v>
      </c>
      <c r="AO68" s="99">
        <v>2</v>
      </c>
      <c r="AP68" s="39">
        <v>1</v>
      </c>
      <c r="AQ68" s="98">
        <v>1</v>
      </c>
      <c r="AR68" s="39">
        <v>0</v>
      </c>
      <c r="AS68" s="39">
        <v>0</v>
      </c>
      <c r="AT68" s="99">
        <v>0</v>
      </c>
      <c r="AU68" s="39">
        <v>0</v>
      </c>
      <c r="AV68" s="96"/>
      <c r="AW68" s="96"/>
      <c r="AX68" s="96"/>
      <c r="AY68" s="96"/>
      <c r="AZ68" s="96">
        <v>1</v>
      </c>
      <c r="BA68" s="96">
        <v>1</v>
      </c>
      <c r="BB68" s="96">
        <v>1</v>
      </c>
      <c r="BC68" s="100">
        <v>1</v>
      </c>
      <c r="BD68" s="96">
        <v>1</v>
      </c>
      <c r="BE68" s="11" t="s">
        <v>155</v>
      </c>
      <c r="BF68" s="41"/>
      <c r="BG68" s="96">
        <v>2</v>
      </c>
      <c r="BH68" s="96"/>
      <c r="BI68" s="39"/>
      <c r="BJ68" s="39"/>
      <c r="BK68" s="39"/>
      <c r="BL68" s="39"/>
      <c r="BM68" s="95" t="s">
        <v>309</v>
      </c>
      <c r="BN68" s="95" t="s">
        <v>309</v>
      </c>
      <c r="BO68" s="11"/>
      <c r="BP68" s="11"/>
      <c r="BQ68" s="84">
        <v>21</v>
      </c>
      <c r="BR68" s="84">
        <v>2</v>
      </c>
      <c r="BS68" s="84">
        <v>4</v>
      </c>
      <c r="BT68" s="146">
        <v>11</v>
      </c>
      <c r="BU68" s="96">
        <v>0</v>
      </c>
      <c r="BV68" s="96">
        <v>0</v>
      </c>
      <c r="BW68" s="96">
        <v>0</v>
      </c>
      <c r="BX68" s="96">
        <v>0</v>
      </c>
      <c r="BY68" s="96">
        <v>0</v>
      </c>
      <c r="BZ68" s="96">
        <v>0</v>
      </c>
      <c r="CA68" s="96">
        <v>0</v>
      </c>
    </row>
    <row r="69" spans="1:79">
      <c r="A69" s="92"/>
      <c r="B69" s="8"/>
      <c r="C69" s="8" t="s">
        <v>83</v>
      </c>
      <c r="D69" s="93"/>
      <c r="E69" s="45" t="s">
        <v>113</v>
      </c>
      <c r="F69" s="11" t="s">
        <v>129</v>
      </c>
      <c r="G69" s="11" t="s">
        <v>143</v>
      </c>
      <c r="H69" s="11" t="s">
        <v>151</v>
      </c>
      <c r="I69" s="11" t="s">
        <v>162</v>
      </c>
      <c r="J69" s="11" t="s">
        <v>143</v>
      </c>
      <c r="K69" s="11" t="s">
        <v>143</v>
      </c>
      <c r="L69" s="11">
        <v>300</v>
      </c>
      <c r="M69" s="11" t="s">
        <v>143</v>
      </c>
      <c r="N69" s="9"/>
      <c r="O69" s="9"/>
      <c r="P69" s="9"/>
      <c r="Q69" s="95" t="s">
        <v>215</v>
      </c>
      <c r="R69" s="9" t="s">
        <v>230</v>
      </c>
      <c r="S69" s="9" t="s">
        <v>230</v>
      </c>
      <c r="T69" s="11" t="s">
        <v>261</v>
      </c>
      <c r="U69" s="11"/>
      <c r="V69" s="11"/>
      <c r="W69" s="11"/>
      <c r="X69" s="9" t="s">
        <v>143</v>
      </c>
      <c r="Y69" s="9" t="s">
        <v>143</v>
      </c>
      <c r="Z69" s="9" t="s">
        <v>281</v>
      </c>
      <c r="AA69" s="9">
        <v>9</v>
      </c>
      <c r="AB69" s="12" t="s">
        <v>299</v>
      </c>
      <c r="AC69" s="95"/>
      <c r="AD69" s="9" t="s">
        <v>318</v>
      </c>
      <c r="AE69" s="9" t="s">
        <v>318</v>
      </c>
      <c r="AF69" s="96" t="s">
        <v>247</v>
      </c>
      <c r="AG69" s="96" t="s">
        <v>151</v>
      </c>
      <c r="AH69" s="96" t="s">
        <v>151</v>
      </c>
      <c r="AI69" s="96" t="s">
        <v>151</v>
      </c>
      <c r="AJ69" s="97" t="s">
        <v>162</v>
      </c>
      <c r="AK69" s="156" t="s">
        <v>151</v>
      </c>
      <c r="AL69" s="98" t="s">
        <v>426</v>
      </c>
      <c r="AM69" s="39" t="s">
        <v>426</v>
      </c>
      <c r="AN69" s="39" t="s">
        <v>427</v>
      </c>
      <c r="AO69" s="99" t="s">
        <v>427</v>
      </c>
      <c r="AP69" s="39" t="s">
        <v>428</v>
      </c>
      <c r="AQ69" s="98" t="s">
        <v>427</v>
      </c>
      <c r="AR69" s="39" t="s">
        <v>427</v>
      </c>
      <c r="AS69" s="39" t="s">
        <v>427</v>
      </c>
      <c r="AT69" s="99" t="s">
        <v>429</v>
      </c>
      <c r="AU69" s="39" t="s">
        <v>430</v>
      </c>
      <c r="AV69" s="96" t="s">
        <v>461</v>
      </c>
      <c r="AW69" s="96" t="s">
        <v>461</v>
      </c>
      <c r="AX69" s="96" t="s">
        <v>461</v>
      </c>
      <c r="AY69" s="96"/>
      <c r="AZ69" s="96" t="s">
        <v>462</v>
      </c>
      <c r="BA69" s="96" t="s">
        <v>462</v>
      </c>
      <c r="BB69" s="96" t="s">
        <v>462</v>
      </c>
      <c r="BC69" s="96" t="s">
        <v>462</v>
      </c>
      <c r="BD69" s="96" t="s">
        <v>101</v>
      </c>
      <c r="BE69" s="11"/>
      <c r="BF69" s="41" t="s">
        <v>491</v>
      </c>
      <c r="BG69" s="96" t="s">
        <v>151</v>
      </c>
      <c r="BH69" s="96"/>
      <c r="BI69" s="39"/>
      <c r="BJ69" s="39"/>
      <c r="BK69" s="39"/>
      <c r="BL69" s="39"/>
      <c r="BM69" s="95" t="s">
        <v>143</v>
      </c>
      <c r="BN69" s="95" t="s">
        <v>299</v>
      </c>
      <c r="BO69" s="11" t="s">
        <v>309</v>
      </c>
      <c r="BP69" s="11" t="s">
        <v>536</v>
      </c>
      <c r="BQ69" s="96">
        <v>2</v>
      </c>
      <c r="BR69" s="96" t="s">
        <v>309</v>
      </c>
      <c r="BS69" s="96" t="s">
        <v>309</v>
      </c>
      <c r="BT69" s="146">
        <v>2</v>
      </c>
      <c r="BU69" s="96" t="s">
        <v>279</v>
      </c>
      <c r="BV69" s="96" t="s">
        <v>279</v>
      </c>
      <c r="BW69" s="96" t="s">
        <v>279</v>
      </c>
      <c r="BX69" s="96" t="s">
        <v>279</v>
      </c>
      <c r="BY69" s="96" t="s">
        <v>279</v>
      </c>
      <c r="BZ69" s="96" t="s">
        <v>279</v>
      </c>
      <c r="CA69" s="96" t="s">
        <v>279</v>
      </c>
    </row>
    <row r="70" spans="1:79" ht="33">
      <c r="A70" s="92"/>
      <c r="B70" s="192" t="s">
        <v>84</v>
      </c>
      <c r="C70" s="193"/>
      <c r="D70" s="170"/>
      <c r="E70" s="45">
        <v>0</v>
      </c>
      <c r="F70" s="105" t="s">
        <v>102</v>
      </c>
      <c r="G70" s="11" t="s">
        <v>102</v>
      </c>
      <c r="H70" s="11" t="s">
        <v>102</v>
      </c>
      <c r="I70" s="11" t="s">
        <v>102</v>
      </c>
      <c r="J70" s="11" t="s">
        <v>102</v>
      </c>
      <c r="K70" s="11" t="s">
        <v>102</v>
      </c>
      <c r="L70" s="11"/>
      <c r="M70" s="11" t="s">
        <v>102</v>
      </c>
      <c r="N70" s="9"/>
      <c r="O70" s="9"/>
      <c r="P70" s="9"/>
      <c r="Q70" s="95" t="s">
        <v>102</v>
      </c>
      <c r="R70" s="9" t="s">
        <v>152</v>
      </c>
      <c r="S70" s="9" t="s">
        <v>152</v>
      </c>
      <c r="T70" s="11" t="s">
        <v>152</v>
      </c>
      <c r="U70" s="11" t="s">
        <v>152</v>
      </c>
      <c r="V70" s="11" t="s">
        <v>152</v>
      </c>
      <c r="W70" s="11" t="s">
        <v>152</v>
      </c>
      <c r="X70" s="9" t="s">
        <v>102</v>
      </c>
      <c r="Y70" s="9" t="s">
        <v>102</v>
      </c>
      <c r="Z70" s="9" t="s">
        <v>102</v>
      </c>
      <c r="AA70" s="9" t="s">
        <v>102</v>
      </c>
      <c r="AB70" s="12" t="s">
        <v>102</v>
      </c>
      <c r="AC70" s="95" t="s">
        <v>102</v>
      </c>
      <c r="AD70" s="9" t="s">
        <v>152</v>
      </c>
      <c r="AE70" s="9" t="s">
        <v>152</v>
      </c>
      <c r="AF70" s="96" t="s">
        <v>102</v>
      </c>
      <c r="AG70" s="96" t="s">
        <v>102</v>
      </c>
      <c r="AH70" s="96" t="s">
        <v>102</v>
      </c>
      <c r="AI70" s="96" t="s">
        <v>102</v>
      </c>
      <c r="AJ70" s="97" t="s">
        <v>152</v>
      </c>
      <c r="AK70" s="166" t="s">
        <v>606</v>
      </c>
      <c r="AL70" s="98" t="s">
        <v>102</v>
      </c>
      <c r="AM70" s="39" t="s">
        <v>102</v>
      </c>
      <c r="AN70" s="39" t="s">
        <v>102</v>
      </c>
      <c r="AO70" s="99" t="s">
        <v>102</v>
      </c>
      <c r="AP70" s="39" t="s">
        <v>102</v>
      </c>
      <c r="AQ70" s="98" t="s">
        <v>102</v>
      </c>
      <c r="AR70" s="39" t="s">
        <v>102</v>
      </c>
      <c r="AS70" s="39" t="s">
        <v>102</v>
      </c>
      <c r="AT70" s="99" t="s">
        <v>102</v>
      </c>
      <c r="AU70" s="39" t="s">
        <v>102</v>
      </c>
      <c r="AV70" s="96"/>
      <c r="AW70" s="96"/>
      <c r="AX70" s="96"/>
      <c r="AY70" s="96"/>
      <c r="AZ70" s="96"/>
      <c r="BA70" s="96"/>
      <c r="BB70" s="96"/>
      <c r="BC70" s="100"/>
      <c r="BD70" s="96" t="s">
        <v>102</v>
      </c>
      <c r="BE70" s="11" t="s">
        <v>102</v>
      </c>
      <c r="BF70" s="41" t="s">
        <v>152</v>
      </c>
      <c r="BG70" s="96" t="s">
        <v>148</v>
      </c>
      <c r="BH70" s="96"/>
      <c r="BI70" s="39" t="s">
        <v>102</v>
      </c>
      <c r="BJ70" s="39"/>
      <c r="BK70" s="39"/>
      <c r="BL70" s="39"/>
      <c r="BM70" s="95" t="s">
        <v>309</v>
      </c>
      <c r="BN70" s="95" t="s">
        <v>309</v>
      </c>
      <c r="BO70" s="11" t="s">
        <v>152</v>
      </c>
      <c r="BP70" s="11" t="s">
        <v>102</v>
      </c>
      <c r="BQ70" s="96" t="s">
        <v>309</v>
      </c>
      <c r="BR70" s="96" t="s">
        <v>309</v>
      </c>
      <c r="BS70" s="96" t="s">
        <v>309</v>
      </c>
      <c r="BT70" s="96" t="s">
        <v>309</v>
      </c>
      <c r="BU70" s="96" t="s">
        <v>102</v>
      </c>
      <c r="BV70" s="96" t="s">
        <v>102</v>
      </c>
      <c r="BW70" s="96" t="s">
        <v>102</v>
      </c>
      <c r="BX70" s="96" t="s">
        <v>102</v>
      </c>
      <c r="BY70" s="96" t="s">
        <v>102</v>
      </c>
      <c r="BZ70" s="96" t="s">
        <v>102</v>
      </c>
      <c r="CA70" s="96" t="s">
        <v>102</v>
      </c>
    </row>
    <row r="71" spans="1:79" ht="32.25" customHeight="1" thickBot="1">
      <c r="A71" s="116"/>
      <c r="B71" s="194" t="s">
        <v>85</v>
      </c>
      <c r="C71" s="195"/>
      <c r="D71" s="171"/>
      <c r="E71" s="119">
        <v>0</v>
      </c>
      <c r="F71" s="120" t="s">
        <v>102</v>
      </c>
      <c r="G71" s="120" t="s">
        <v>102</v>
      </c>
      <c r="H71" s="120" t="s">
        <v>102</v>
      </c>
      <c r="I71" s="120" t="s">
        <v>102</v>
      </c>
      <c r="J71" s="120" t="s">
        <v>102</v>
      </c>
      <c r="K71" s="120" t="s">
        <v>102</v>
      </c>
      <c r="L71" s="120"/>
      <c r="M71" s="120" t="s">
        <v>102</v>
      </c>
      <c r="N71" s="121"/>
      <c r="O71" s="121" t="s">
        <v>102</v>
      </c>
      <c r="P71" s="121"/>
      <c r="Q71" s="124" t="s">
        <v>102</v>
      </c>
      <c r="R71" s="121" t="s">
        <v>152</v>
      </c>
      <c r="S71" s="121" t="s">
        <v>152</v>
      </c>
      <c r="T71" s="120" t="s">
        <v>152</v>
      </c>
      <c r="U71" s="120" t="s">
        <v>152</v>
      </c>
      <c r="V71" s="120" t="s">
        <v>152</v>
      </c>
      <c r="W71" s="120" t="s">
        <v>152</v>
      </c>
      <c r="X71" s="121" t="s">
        <v>102</v>
      </c>
      <c r="Y71" s="121" t="s">
        <v>102</v>
      </c>
      <c r="Z71" s="121" t="s">
        <v>102</v>
      </c>
      <c r="AA71" s="121" t="s">
        <v>100</v>
      </c>
      <c r="AB71" s="123" t="s">
        <v>102</v>
      </c>
      <c r="AC71" s="124" t="s">
        <v>102</v>
      </c>
      <c r="AD71" s="121" t="s">
        <v>152</v>
      </c>
      <c r="AE71" s="121" t="s">
        <v>152</v>
      </c>
      <c r="AF71" s="125" t="s">
        <v>340</v>
      </c>
      <c r="AG71" s="96" t="s">
        <v>102</v>
      </c>
      <c r="AH71" s="96" t="s">
        <v>102</v>
      </c>
      <c r="AI71" s="96" t="s">
        <v>102</v>
      </c>
      <c r="AJ71" s="126" t="s">
        <v>152</v>
      </c>
      <c r="AK71" s="153" t="s">
        <v>366</v>
      </c>
      <c r="AL71" s="127" t="s">
        <v>100</v>
      </c>
      <c r="AM71" s="128" t="s">
        <v>100</v>
      </c>
      <c r="AN71" s="128" t="s">
        <v>102</v>
      </c>
      <c r="AO71" s="129" t="s">
        <v>102</v>
      </c>
      <c r="AP71" s="128" t="s">
        <v>102</v>
      </c>
      <c r="AQ71" s="127" t="s">
        <v>102</v>
      </c>
      <c r="AR71" s="128" t="s">
        <v>102</v>
      </c>
      <c r="AS71" s="128" t="s">
        <v>102</v>
      </c>
      <c r="AT71" s="129" t="s">
        <v>102</v>
      </c>
      <c r="AU71" s="128" t="s">
        <v>102</v>
      </c>
      <c r="AV71" s="125"/>
      <c r="AW71" s="125"/>
      <c r="AX71" s="125"/>
      <c r="AY71" s="125"/>
      <c r="AZ71" s="125" t="s">
        <v>463</v>
      </c>
      <c r="BA71" s="125" t="s">
        <v>155</v>
      </c>
      <c r="BB71" s="125" t="s">
        <v>155</v>
      </c>
      <c r="BC71" s="130" t="s">
        <v>155</v>
      </c>
      <c r="BD71" s="125" t="s">
        <v>102</v>
      </c>
      <c r="BE71" s="120" t="s">
        <v>102</v>
      </c>
      <c r="BF71" s="131" t="s">
        <v>152</v>
      </c>
      <c r="BG71" s="125" t="s">
        <v>148</v>
      </c>
      <c r="BH71" s="125"/>
      <c r="BI71" s="128"/>
      <c r="BJ71" s="128"/>
      <c r="BK71" s="128"/>
      <c r="BL71" s="128"/>
      <c r="BM71" s="124" t="s">
        <v>152</v>
      </c>
      <c r="BN71" s="124" t="s">
        <v>152</v>
      </c>
      <c r="BO71" s="120" t="s">
        <v>153</v>
      </c>
      <c r="BP71" s="120" t="s">
        <v>102</v>
      </c>
      <c r="BQ71" s="96" t="s">
        <v>247</v>
      </c>
      <c r="BR71" s="96" t="s">
        <v>247</v>
      </c>
      <c r="BS71" s="96" t="s">
        <v>247</v>
      </c>
      <c r="BT71" s="96" t="s">
        <v>247</v>
      </c>
      <c r="BU71" s="125" t="s">
        <v>100</v>
      </c>
      <c r="BV71" s="125" t="s">
        <v>100</v>
      </c>
      <c r="BW71" s="125" t="s">
        <v>100</v>
      </c>
      <c r="BX71" s="125" t="s">
        <v>102</v>
      </c>
      <c r="BY71" s="125" t="s">
        <v>102</v>
      </c>
      <c r="BZ71" s="125" t="s">
        <v>102</v>
      </c>
      <c r="CA71" s="125" t="s">
        <v>102</v>
      </c>
    </row>
    <row r="72" spans="1:79" ht="15.75" thickBot="1">
      <c r="A72" s="75" t="s">
        <v>86</v>
      </c>
      <c r="B72" s="76" t="s">
        <v>87</v>
      </c>
      <c r="C72" s="76" t="s">
        <v>88</v>
      </c>
      <c r="D72" s="77"/>
      <c r="E72" s="78" t="s">
        <v>100</v>
      </c>
      <c r="F72" s="79" t="s">
        <v>100</v>
      </c>
      <c r="G72" s="79"/>
      <c r="H72" s="79" t="s">
        <v>100</v>
      </c>
      <c r="I72" s="79"/>
      <c r="J72" s="79" t="s">
        <v>100</v>
      </c>
      <c r="K72" s="79" t="s">
        <v>102</v>
      </c>
      <c r="L72" s="79" t="s">
        <v>100</v>
      </c>
      <c r="M72" s="79" t="s">
        <v>100</v>
      </c>
      <c r="N72" s="80"/>
      <c r="O72" s="80" t="s">
        <v>100</v>
      </c>
      <c r="P72" s="80"/>
      <c r="Q72" s="83" t="s">
        <v>100</v>
      </c>
      <c r="R72" s="80" t="s">
        <v>153</v>
      </c>
      <c r="S72" s="80" t="s">
        <v>153</v>
      </c>
      <c r="T72" s="79" t="s">
        <v>148</v>
      </c>
      <c r="U72" s="79" t="s">
        <v>148</v>
      </c>
      <c r="V72" s="79" t="s">
        <v>148</v>
      </c>
      <c r="W72" s="79" t="s">
        <v>148</v>
      </c>
      <c r="X72" s="80" t="s">
        <v>100</v>
      </c>
      <c r="Y72" s="80" t="s">
        <v>100</v>
      </c>
      <c r="Z72" s="80" t="s">
        <v>102</v>
      </c>
      <c r="AA72" s="80" t="s">
        <v>100</v>
      </c>
      <c r="AB72" s="82" t="s">
        <v>100</v>
      </c>
      <c r="AC72" s="83" t="s">
        <v>100</v>
      </c>
      <c r="AD72" s="80"/>
      <c r="AE72" s="80"/>
      <c r="AF72" s="84" t="s">
        <v>153</v>
      </c>
      <c r="AG72" s="84" t="s">
        <v>153</v>
      </c>
      <c r="AH72" s="84" t="s">
        <v>153</v>
      </c>
      <c r="AI72" s="84" t="s">
        <v>153</v>
      </c>
      <c r="AJ72" s="85" t="s">
        <v>153</v>
      </c>
      <c r="AK72" s="148" t="s">
        <v>153</v>
      </c>
      <c r="AL72" s="87" t="s">
        <v>100</v>
      </c>
      <c r="AM72" s="86" t="s">
        <v>100</v>
      </c>
      <c r="AN72" s="86" t="s">
        <v>100</v>
      </c>
      <c r="AO72" s="88" t="s">
        <v>100</v>
      </c>
      <c r="AP72" s="89" t="s">
        <v>100</v>
      </c>
      <c r="AQ72" s="87" t="s">
        <v>100</v>
      </c>
      <c r="AR72" s="86" t="s">
        <v>100</v>
      </c>
      <c r="AS72" s="86" t="s">
        <v>100</v>
      </c>
      <c r="AT72" s="88" t="s">
        <v>100</v>
      </c>
      <c r="AU72" s="89" t="s">
        <v>102</v>
      </c>
      <c r="AV72" s="84" t="s">
        <v>100</v>
      </c>
      <c r="AW72" s="84" t="s">
        <v>100</v>
      </c>
      <c r="AX72" s="84" t="s">
        <v>100</v>
      </c>
      <c r="AY72" s="84" t="s">
        <v>100</v>
      </c>
      <c r="AZ72" s="84" t="s">
        <v>450</v>
      </c>
      <c r="BA72" s="84"/>
      <c r="BB72" s="84"/>
      <c r="BC72" s="90"/>
      <c r="BD72" s="84"/>
      <c r="BE72" s="79" t="s">
        <v>100</v>
      </c>
      <c r="BF72" s="91" t="s">
        <v>153</v>
      </c>
      <c r="BG72" s="84" t="s">
        <v>148</v>
      </c>
      <c r="BH72" s="84"/>
      <c r="BI72" s="86" t="s">
        <v>153</v>
      </c>
      <c r="BJ72" s="86"/>
      <c r="BK72" s="86"/>
      <c r="BL72" s="86"/>
      <c r="BM72" s="83" t="s">
        <v>152</v>
      </c>
      <c r="BN72" s="83" t="s">
        <v>152</v>
      </c>
      <c r="BO72" s="79" t="s">
        <v>153</v>
      </c>
      <c r="BP72" s="79" t="s">
        <v>100</v>
      </c>
      <c r="BQ72" s="96" t="s">
        <v>102</v>
      </c>
      <c r="BR72" s="96" t="s">
        <v>102</v>
      </c>
      <c r="BS72" s="96" t="s">
        <v>102</v>
      </c>
      <c r="BT72" s="96" t="s">
        <v>102</v>
      </c>
      <c r="BU72" s="84" t="s">
        <v>100</v>
      </c>
      <c r="BV72" s="84" t="s">
        <v>100</v>
      </c>
      <c r="BW72" s="84" t="s">
        <v>100</v>
      </c>
      <c r="BX72" s="84"/>
      <c r="BY72" s="84"/>
      <c r="BZ72" s="84"/>
      <c r="CA72" s="91"/>
    </row>
    <row r="73" spans="1:79" ht="45.75" thickBot="1">
      <c r="A73" s="92"/>
      <c r="B73" s="8"/>
      <c r="C73" s="8" t="s">
        <v>89</v>
      </c>
      <c r="D73" s="93"/>
      <c r="E73" s="45" t="s">
        <v>100</v>
      </c>
      <c r="F73" s="11" t="s">
        <v>100</v>
      </c>
      <c r="G73" s="11" t="s">
        <v>100</v>
      </c>
      <c r="H73" s="11" t="s">
        <v>100</v>
      </c>
      <c r="I73" s="11" t="s">
        <v>100</v>
      </c>
      <c r="J73" s="11" t="s">
        <v>100</v>
      </c>
      <c r="K73" s="11" t="s">
        <v>102</v>
      </c>
      <c r="L73" s="11" t="s">
        <v>100</v>
      </c>
      <c r="M73" s="11" t="s">
        <v>100</v>
      </c>
      <c r="N73" s="9" t="s">
        <v>100</v>
      </c>
      <c r="O73" s="9" t="s">
        <v>100</v>
      </c>
      <c r="P73" s="9"/>
      <c r="Q73" s="95" t="s">
        <v>100</v>
      </c>
      <c r="R73" s="9" t="s">
        <v>153</v>
      </c>
      <c r="S73" s="9" t="s">
        <v>153</v>
      </c>
      <c r="T73" s="11" t="s">
        <v>148</v>
      </c>
      <c r="U73" s="11" t="s">
        <v>148</v>
      </c>
      <c r="V73" s="11" t="s">
        <v>148</v>
      </c>
      <c r="W73" s="11" t="s">
        <v>148</v>
      </c>
      <c r="X73" s="9" t="s">
        <v>100</v>
      </c>
      <c r="Y73" s="9" t="s">
        <v>100</v>
      </c>
      <c r="Z73" s="9" t="s">
        <v>100</v>
      </c>
      <c r="AA73" s="9" t="s">
        <v>100</v>
      </c>
      <c r="AB73" s="12" t="s">
        <v>100</v>
      </c>
      <c r="AC73" s="95" t="s">
        <v>100</v>
      </c>
      <c r="AD73" s="9" t="s">
        <v>153</v>
      </c>
      <c r="AE73" s="9" t="s">
        <v>153</v>
      </c>
      <c r="AF73" s="96" t="s">
        <v>153</v>
      </c>
      <c r="AG73" s="96" t="s">
        <v>153</v>
      </c>
      <c r="AH73" s="96" t="s">
        <v>153</v>
      </c>
      <c r="AI73" s="96" t="s">
        <v>153</v>
      </c>
      <c r="AJ73" s="97" t="s">
        <v>153</v>
      </c>
      <c r="AK73" s="156" t="s">
        <v>153</v>
      </c>
      <c r="AL73" s="98" t="s">
        <v>100</v>
      </c>
      <c r="AM73" s="39" t="s">
        <v>100</v>
      </c>
      <c r="AN73" s="39" t="s">
        <v>100</v>
      </c>
      <c r="AO73" s="99" t="s">
        <v>100</v>
      </c>
      <c r="AP73" s="39" t="s">
        <v>100</v>
      </c>
      <c r="AQ73" s="98" t="s">
        <v>100</v>
      </c>
      <c r="AR73" s="39" t="s">
        <v>100</v>
      </c>
      <c r="AS73" s="39" t="s">
        <v>100</v>
      </c>
      <c r="AT73" s="99" t="s">
        <v>100</v>
      </c>
      <c r="AU73" s="39" t="s">
        <v>102</v>
      </c>
      <c r="AV73" s="84" t="s">
        <v>100</v>
      </c>
      <c r="AW73" s="84" t="s">
        <v>100</v>
      </c>
      <c r="AX73" s="84" t="s">
        <v>100</v>
      </c>
      <c r="AY73" s="84" t="s">
        <v>100</v>
      </c>
      <c r="AZ73" s="96" t="s">
        <v>450</v>
      </c>
      <c r="BA73" s="96"/>
      <c r="BB73" s="96"/>
      <c r="BC73" s="100"/>
      <c r="BD73" s="96"/>
      <c r="BE73" s="11" t="s">
        <v>100</v>
      </c>
      <c r="BF73" s="41" t="s">
        <v>153</v>
      </c>
      <c r="BG73" s="96" t="s">
        <v>148</v>
      </c>
      <c r="BH73" s="96"/>
      <c r="BI73" s="39" t="s">
        <v>153</v>
      </c>
      <c r="BJ73" s="39"/>
      <c r="BK73" s="39"/>
      <c r="BL73" s="39"/>
      <c r="BM73" s="95" t="s">
        <v>153</v>
      </c>
      <c r="BN73" s="95" t="s">
        <v>153</v>
      </c>
      <c r="BO73" s="11" t="s">
        <v>153</v>
      </c>
      <c r="BP73" s="11" t="s">
        <v>100</v>
      </c>
      <c r="BQ73" s="126" t="s">
        <v>553</v>
      </c>
      <c r="BR73" s="126" t="s">
        <v>554</v>
      </c>
      <c r="BS73" s="126" t="s">
        <v>102</v>
      </c>
      <c r="BT73" s="126" t="s">
        <v>555</v>
      </c>
      <c r="BU73" s="96" t="s">
        <v>100</v>
      </c>
      <c r="BV73" s="96" t="s">
        <v>100</v>
      </c>
      <c r="BW73" s="96" t="s">
        <v>100</v>
      </c>
      <c r="BX73" s="96"/>
      <c r="BY73" s="96"/>
      <c r="BZ73" s="96"/>
      <c r="CA73" s="41"/>
    </row>
    <row r="74" spans="1:79" ht="15.75" thickBot="1">
      <c r="A74" s="92"/>
      <c r="B74" s="8"/>
      <c r="C74" s="8" t="s">
        <v>90</v>
      </c>
      <c r="D74" s="93"/>
      <c r="E74" s="45" t="s">
        <v>100</v>
      </c>
      <c r="F74" s="11" t="s">
        <v>100</v>
      </c>
      <c r="G74" s="11" t="s">
        <v>100</v>
      </c>
      <c r="H74" s="11" t="s">
        <v>100</v>
      </c>
      <c r="I74" s="11" t="s">
        <v>100</v>
      </c>
      <c r="J74" s="11" t="s">
        <v>100</v>
      </c>
      <c r="K74" s="11" t="s">
        <v>102</v>
      </c>
      <c r="L74" s="11" t="s">
        <v>100</v>
      </c>
      <c r="M74" s="11" t="s">
        <v>100</v>
      </c>
      <c r="N74" s="9"/>
      <c r="O74" s="9" t="s">
        <v>100</v>
      </c>
      <c r="P74" s="9"/>
      <c r="Q74" s="95" t="s">
        <v>100</v>
      </c>
      <c r="R74" s="9" t="s">
        <v>153</v>
      </c>
      <c r="S74" s="9" t="s">
        <v>153</v>
      </c>
      <c r="T74" s="11" t="s">
        <v>153</v>
      </c>
      <c r="U74" s="11" t="s">
        <v>153</v>
      </c>
      <c r="V74" s="11" t="s">
        <v>153</v>
      </c>
      <c r="W74" s="11" t="s">
        <v>153</v>
      </c>
      <c r="X74" s="9" t="s">
        <v>100</v>
      </c>
      <c r="Y74" s="9" t="s">
        <v>100</v>
      </c>
      <c r="Z74" s="9" t="s">
        <v>100</v>
      </c>
      <c r="AA74" s="9" t="s">
        <v>100</v>
      </c>
      <c r="AB74" s="12" t="s">
        <v>100</v>
      </c>
      <c r="AC74" s="95" t="s">
        <v>100</v>
      </c>
      <c r="AD74" s="9" t="s">
        <v>319</v>
      </c>
      <c r="AE74" s="9" t="s">
        <v>153</v>
      </c>
      <c r="AF74" s="96" t="s">
        <v>153</v>
      </c>
      <c r="AG74" s="96" t="s">
        <v>153</v>
      </c>
      <c r="AH74" s="96" t="s">
        <v>153</v>
      </c>
      <c r="AI74" s="96" t="s">
        <v>153</v>
      </c>
      <c r="AJ74" s="97" t="s">
        <v>153</v>
      </c>
      <c r="AK74" s="156" t="s">
        <v>153</v>
      </c>
      <c r="AL74" s="98" t="s">
        <v>100</v>
      </c>
      <c r="AM74" s="39" t="s">
        <v>100</v>
      </c>
      <c r="AN74" s="39" t="s">
        <v>100</v>
      </c>
      <c r="AO74" s="99" t="s">
        <v>100</v>
      </c>
      <c r="AP74" s="39" t="s">
        <v>100</v>
      </c>
      <c r="AQ74" s="98" t="s">
        <v>100</v>
      </c>
      <c r="AR74" s="39" t="s">
        <v>100</v>
      </c>
      <c r="AS74" s="39" t="s">
        <v>100</v>
      </c>
      <c r="AT74" s="99" t="s">
        <v>100</v>
      </c>
      <c r="AU74" s="39" t="s">
        <v>102</v>
      </c>
      <c r="AV74" s="84" t="s">
        <v>100</v>
      </c>
      <c r="AW74" s="84" t="s">
        <v>100</v>
      </c>
      <c r="AX74" s="84" t="s">
        <v>100</v>
      </c>
      <c r="AY74" s="84" t="s">
        <v>100</v>
      </c>
      <c r="AZ74" s="96" t="s">
        <v>450</v>
      </c>
      <c r="BA74" s="96"/>
      <c r="BB74" s="96"/>
      <c r="BC74" s="100"/>
      <c r="BD74" s="96"/>
      <c r="BE74" s="11" t="s">
        <v>100</v>
      </c>
      <c r="BF74" s="41" t="s">
        <v>153</v>
      </c>
      <c r="BG74" s="96" t="s">
        <v>148</v>
      </c>
      <c r="BH74" s="96"/>
      <c r="BI74" s="39" t="s">
        <v>153</v>
      </c>
      <c r="BJ74" s="39"/>
      <c r="BK74" s="39"/>
      <c r="BL74" s="39"/>
      <c r="BM74" s="95" t="s">
        <v>153</v>
      </c>
      <c r="BN74" s="95" t="s">
        <v>153</v>
      </c>
      <c r="BO74" s="11" t="s">
        <v>153</v>
      </c>
      <c r="BP74" s="11" t="s">
        <v>100</v>
      </c>
      <c r="BQ74" s="84" t="s">
        <v>556</v>
      </c>
      <c r="BR74" s="84" t="s">
        <v>556</v>
      </c>
      <c r="BS74" s="84" t="s">
        <v>556</v>
      </c>
      <c r="BT74" s="84" t="s">
        <v>556</v>
      </c>
      <c r="BU74" s="96" t="s">
        <v>100</v>
      </c>
      <c r="BV74" s="96" t="s">
        <v>100</v>
      </c>
      <c r="BW74" s="96" t="s">
        <v>100</v>
      </c>
      <c r="BX74" s="96"/>
      <c r="BY74" s="96"/>
      <c r="BZ74" s="96"/>
      <c r="CA74" s="41"/>
    </row>
    <row r="75" spans="1:79" ht="165.75" thickBot="1">
      <c r="A75" s="116"/>
      <c r="B75" s="117"/>
      <c r="C75" s="172" t="s">
        <v>91</v>
      </c>
      <c r="D75" s="167"/>
      <c r="E75" s="119" t="s">
        <v>104</v>
      </c>
      <c r="F75" s="123" t="s">
        <v>131</v>
      </c>
      <c r="G75" s="120" t="s">
        <v>100</v>
      </c>
      <c r="H75" s="120" t="s">
        <v>104</v>
      </c>
      <c r="I75" s="120" t="s">
        <v>163</v>
      </c>
      <c r="J75" s="120" t="s">
        <v>100</v>
      </c>
      <c r="K75" s="120" t="s">
        <v>102</v>
      </c>
      <c r="L75" s="120" t="s">
        <v>183</v>
      </c>
      <c r="M75" s="120" t="s">
        <v>100</v>
      </c>
      <c r="N75" s="121" t="s">
        <v>196</v>
      </c>
      <c r="O75" s="121" t="s">
        <v>100</v>
      </c>
      <c r="P75" s="121"/>
      <c r="Q75" s="152" t="s">
        <v>216</v>
      </c>
      <c r="R75" s="121" t="s">
        <v>163</v>
      </c>
      <c r="S75" s="121" t="s">
        <v>231</v>
      </c>
      <c r="T75" s="123" t="s">
        <v>262</v>
      </c>
      <c r="U75" s="123" t="s">
        <v>263</v>
      </c>
      <c r="V75" s="123" t="s">
        <v>264</v>
      </c>
      <c r="W75" s="123" t="s">
        <v>265</v>
      </c>
      <c r="X75" s="173" t="s">
        <v>274</v>
      </c>
      <c r="Y75" s="119" t="s">
        <v>275</v>
      </c>
      <c r="Z75" s="121" t="s">
        <v>100</v>
      </c>
      <c r="AA75" s="121" t="s">
        <v>100</v>
      </c>
      <c r="AB75" s="123" t="s">
        <v>300</v>
      </c>
      <c r="AC75" s="124" t="s">
        <v>102</v>
      </c>
      <c r="AD75" s="121" t="s">
        <v>153</v>
      </c>
      <c r="AE75" s="121" t="s">
        <v>153</v>
      </c>
      <c r="AF75" s="125" t="s">
        <v>153</v>
      </c>
      <c r="AG75" s="125" t="s">
        <v>153</v>
      </c>
      <c r="AH75" s="125" t="s">
        <v>153</v>
      </c>
      <c r="AI75" s="125" t="s">
        <v>153</v>
      </c>
      <c r="AJ75" s="174" t="s">
        <v>607</v>
      </c>
      <c r="AK75" s="150" t="s">
        <v>153</v>
      </c>
      <c r="AL75" s="127" t="s">
        <v>100</v>
      </c>
      <c r="AM75" s="128" t="s">
        <v>100</v>
      </c>
      <c r="AN75" s="128" t="s">
        <v>100</v>
      </c>
      <c r="AO75" s="129" t="s">
        <v>100</v>
      </c>
      <c r="AP75" s="128" t="s">
        <v>100</v>
      </c>
      <c r="AQ75" s="127" t="s">
        <v>100</v>
      </c>
      <c r="AR75" s="128" t="s">
        <v>100</v>
      </c>
      <c r="AS75" s="128" t="s">
        <v>100</v>
      </c>
      <c r="AT75" s="129" t="s">
        <v>102</v>
      </c>
      <c r="AU75" s="128" t="s">
        <v>102</v>
      </c>
      <c r="AV75" s="84" t="s">
        <v>100</v>
      </c>
      <c r="AW75" s="84" t="s">
        <v>100</v>
      </c>
      <c r="AX75" s="84" t="s">
        <v>100</v>
      </c>
      <c r="AY75" s="84" t="s">
        <v>100</v>
      </c>
      <c r="AZ75" s="126" t="s">
        <v>464</v>
      </c>
      <c r="BA75" s="125"/>
      <c r="BB75" s="125"/>
      <c r="BC75" s="130"/>
      <c r="BD75" s="125"/>
      <c r="BE75" s="120" t="s">
        <v>100</v>
      </c>
      <c r="BF75" s="131" t="s">
        <v>492</v>
      </c>
      <c r="BG75" s="126" t="s">
        <v>503</v>
      </c>
      <c r="BH75" s="125"/>
      <c r="BI75" s="128"/>
      <c r="BJ75" s="128"/>
      <c r="BK75" s="128"/>
      <c r="BL75" s="128"/>
      <c r="BM75" s="124" t="s">
        <v>153</v>
      </c>
      <c r="BN75" s="124" t="s">
        <v>153</v>
      </c>
      <c r="BO75" s="120" t="s">
        <v>153</v>
      </c>
      <c r="BP75" s="120" t="s">
        <v>100</v>
      </c>
      <c r="BQ75" s="96" t="s">
        <v>556</v>
      </c>
      <c r="BR75" s="96" t="s">
        <v>556</v>
      </c>
      <c r="BS75" s="96" t="s">
        <v>556</v>
      </c>
      <c r="BT75" s="96" t="s">
        <v>556</v>
      </c>
      <c r="BU75" s="125" t="s">
        <v>100</v>
      </c>
      <c r="BV75" s="125" t="s">
        <v>100</v>
      </c>
      <c r="BW75" s="125" t="s">
        <v>100</v>
      </c>
      <c r="BX75" s="125"/>
      <c r="BY75" s="125"/>
      <c r="BZ75" s="125"/>
      <c r="CA75" s="131"/>
    </row>
    <row r="76" spans="1:79">
      <c r="D76" s="20"/>
      <c r="BQ76" s="96" t="s">
        <v>556</v>
      </c>
      <c r="BR76" s="96" t="s">
        <v>556</v>
      </c>
      <c r="BS76" s="96" t="s">
        <v>556</v>
      </c>
      <c r="BT76" s="96" t="s">
        <v>556</v>
      </c>
    </row>
    <row r="77" spans="1:79" ht="15.75" thickBot="1">
      <c r="D77" s="20"/>
      <c r="BQ77" s="125" t="s">
        <v>556</v>
      </c>
      <c r="BR77" s="125" t="s">
        <v>556</v>
      </c>
      <c r="BS77" s="125" t="s">
        <v>556</v>
      </c>
      <c r="BT77" s="125" t="s">
        <v>556</v>
      </c>
    </row>
    <row r="78" spans="1:79">
      <c r="D78" s="20"/>
    </row>
    <row r="79" spans="1:79">
      <c r="D79" s="20"/>
    </row>
  </sheetData>
  <mergeCells count="86">
    <mergeCell ref="BU21:CA21"/>
    <mergeCell ref="BU6:CA6"/>
    <mergeCell ref="BU7:CA7"/>
    <mergeCell ref="BU8:CA8"/>
    <mergeCell ref="BU9:CA9"/>
    <mergeCell ref="BQ21:BR21"/>
    <mergeCell ref="BP11:BR11"/>
    <mergeCell ref="BQ6:BT6"/>
    <mergeCell ref="BQ7:BT7"/>
    <mergeCell ref="BQ8:BT8"/>
    <mergeCell ref="BQ9:BT9"/>
    <mergeCell ref="BI11:BK11"/>
    <mergeCell ref="BI6:BL6"/>
    <mergeCell ref="BI7:BL7"/>
    <mergeCell ref="BI8:BL8"/>
    <mergeCell ref="BI9:BL9"/>
    <mergeCell ref="BG21:BH21"/>
    <mergeCell ref="BG6:BH6"/>
    <mergeCell ref="BG7:BH7"/>
    <mergeCell ref="BG8:BH8"/>
    <mergeCell ref="BG9:BH9"/>
    <mergeCell ref="AZ21:BC21"/>
    <mergeCell ref="AV6:BD6"/>
    <mergeCell ref="AV7:BD7"/>
    <mergeCell ref="AV8:BD8"/>
    <mergeCell ref="AV9:BD9"/>
    <mergeCell ref="AL21:AM21"/>
    <mergeCell ref="AN21:AP21"/>
    <mergeCell ref="AQ21:AR21"/>
    <mergeCell ref="AV11:AX11"/>
    <mergeCell ref="AV21:AY21"/>
    <mergeCell ref="AL6:AU6"/>
    <mergeCell ref="AL7:AU7"/>
    <mergeCell ref="AL8:AU8"/>
    <mergeCell ref="AL9:AU9"/>
    <mergeCell ref="AL11:AN11"/>
    <mergeCell ref="AD6:AE6"/>
    <mergeCell ref="AD7:AE7"/>
    <mergeCell ref="AD8:AE8"/>
    <mergeCell ref="AD9:AE9"/>
    <mergeCell ref="AD21:AE21"/>
    <mergeCell ref="T58:U58"/>
    <mergeCell ref="X6:Y6"/>
    <mergeCell ref="X7:Y7"/>
    <mergeCell ref="X8:Y8"/>
    <mergeCell ref="X9:Y9"/>
    <mergeCell ref="X21:Y21"/>
    <mergeCell ref="T6:W6"/>
    <mergeCell ref="T7:W7"/>
    <mergeCell ref="T8:W8"/>
    <mergeCell ref="T9:W9"/>
    <mergeCell ref="T21:W21"/>
    <mergeCell ref="B70:C70"/>
    <mergeCell ref="B71:C71"/>
    <mergeCell ref="B56:C56"/>
    <mergeCell ref="B57:C57"/>
    <mergeCell ref="B58:C58"/>
    <mergeCell ref="B59:C59"/>
    <mergeCell ref="B27:C27"/>
    <mergeCell ref="A5:C5"/>
    <mergeCell ref="B60:C60"/>
    <mergeCell ref="O9:P9"/>
    <mergeCell ref="J6:K6"/>
    <mergeCell ref="O21:P21"/>
    <mergeCell ref="R6:S6"/>
    <mergeCell ref="A21:C22"/>
    <mergeCell ref="R7:S7"/>
    <mergeCell ref="R8:S8"/>
    <mergeCell ref="R9:S9"/>
    <mergeCell ref="R21:S21"/>
    <mergeCell ref="BM6:BN6"/>
    <mergeCell ref="BM7:BN7"/>
    <mergeCell ref="BM8:BN8"/>
    <mergeCell ref="BM9:BN9"/>
    <mergeCell ref="J21:K21"/>
    <mergeCell ref="AF6:AI6"/>
    <mergeCell ref="AF7:AI7"/>
    <mergeCell ref="AF8:AI8"/>
    <mergeCell ref="AF9:AI9"/>
    <mergeCell ref="AF21:AI21"/>
    <mergeCell ref="J7:K7"/>
    <mergeCell ref="J8:K8"/>
    <mergeCell ref="J9:K9"/>
    <mergeCell ref="O6:P6"/>
    <mergeCell ref="O7:P7"/>
    <mergeCell ref="O8:P8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1" fitToWidth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o lokalizacji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2011-10-06T10:55:01Z</cp:lastPrinted>
  <dcterms:created xsi:type="dcterms:W3CDTF">2011-07-29T06:15:59Z</dcterms:created>
  <dcterms:modified xsi:type="dcterms:W3CDTF">2015-11-26T15:36:25Z</dcterms:modified>
</cp:coreProperties>
</file>